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295" windowHeight="6750" tabRatio="844" activeTab="0"/>
  </bookViews>
  <sheets>
    <sheet name="ČÍSLA" sheetId="1" r:id="rId1"/>
    <sheet name="Líbí" sheetId="2" r:id="rId2"/>
    <sheet name="Proč" sheetId="3" r:id="rId3"/>
    <sheet name="Typ" sheetId="4" r:id="rId4"/>
    <sheet name="Kolik" sheetId="5" r:id="rId5"/>
    <sheet name="Výběr" sheetId="6" r:id="rId6"/>
    <sheet name="Oblast" sheetId="7" r:id="rId7"/>
    <sheet name="Utratit" sheetId="8" r:id="rId8"/>
    <sheet name="Obsah" sheetId="9" r:id="rId9"/>
    <sheet name="KreditC" sheetId="10" r:id="rId10"/>
    <sheet name="Bojíte" sheetId="11" r:id="rId11"/>
    <sheet name="Mobil" sheetId="12" r:id="rId12"/>
    <sheet name="GSM" sheetId="13" r:id="rId13"/>
    <sheet name="iB" sheetId="14" r:id="rId14"/>
    <sheet name="TelB" sheetId="15" r:id="rId15"/>
    <sheet name="Sport" sheetId="16" r:id="rId16"/>
    <sheet name="SportII" sheetId="17" r:id="rId17"/>
    <sheet name="Zájem" sheetId="18" r:id="rId18"/>
    <sheet name="Inet" sheetId="19" r:id="rId19"/>
    <sheet name="Připojení" sheetId="20" r:id="rId20"/>
    <sheet name="dial" sheetId="21" r:id="rId21"/>
    <sheet name="dovolená" sheetId="22" r:id="rId22"/>
    <sheet name="dovolenáII" sheetId="23" r:id="rId23"/>
    <sheet name="auto" sheetId="24" r:id="rId24"/>
  </sheets>
  <definedNames/>
  <calcPr fullCalcOnLoad="1"/>
</workbook>
</file>

<file path=xl/comments1.xml><?xml version="1.0" encoding="utf-8"?>
<comments xmlns="http://schemas.openxmlformats.org/spreadsheetml/2006/main">
  <authors>
    <author>Filip Harv?nek</author>
  </authors>
  <commentList>
    <comment ref="B3" authorId="0">
      <text>
        <r>
          <rPr>
            <b/>
            <sz val="8"/>
            <rFont val="Tahoma"/>
            <family val="0"/>
          </rPr>
          <t>Filip Harvánek: (jako ve škole - 1=nejlepší, 5=nejhorší)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Filip Harvánek:</t>
        </r>
        <r>
          <rPr>
            <sz val="8"/>
            <rFont val="Tahoma"/>
            <family val="0"/>
          </rPr>
          <t xml:space="preserve">
může být víc odpovědí</t>
        </r>
      </text>
    </comment>
    <comment ref="B31" authorId="0">
      <text>
        <r>
          <rPr>
            <b/>
            <sz val="8"/>
            <rFont val="Tahoma"/>
            <family val="0"/>
          </rPr>
          <t>Filip Harvánek:</t>
        </r>
        <r>
          <rPr>
            <sz val="8"/>
            <rFont val="Tahoma"/>
            <family val="0"/>
          </rPr>
          <t xml:space="preserve">
může být víc odpovědí</t>
        </r>
      </text>
    </comment>
    <comment ref="B37" authorId="0">
      <text>
        <r>
          <rPr>
            <b/>
            <sz val="8"/>
            <rFont val="Tahoma"/>
            <family val="0"/>
          </rPr>
          <t>Filip Harvánek:</t>
        </r>
        <r>
          <rPr>
            <sz val="8"/>
            <rFont val="Tahoma"/>
            <family val="0"/>
          </rPr>
          <t xml:space="preserve">
může být víc odpovědí</t>
        </r>
      </text>
    </comment>
    <comment ref="B102" authorId="0">
      <text>
        <r>
          <rPr>
            <b/>
            <sz val="8"/>
            <rFont val="Tahoma"/>
            <family val="0"/>
          </rPr>
          <t>Filip Harvánek:</t>
        </r>
        <r>
          <rPr>
            <sz val="8"/>
            <rFont val="Tahoma"/>
            <family val="0"/>
          </rPr>
          <t xml:space="preserve">
může být víc odpovědí</t>
        </r>
      </text>
    </comment>
    <comment ref="B114" authorId="0">
      <text>
        <r>
          <rPr>
            <b/>
            <sz val="8"/>
            <rFont val="Tahoma"/>
            <family val="0"/>
          </rPr>
          <t>Filip Harvánek:</t>
        </r>
        <r>
          <rPr>
            <sz val="8"/>
            <rFont val="Tahoma"/>
            <family val="0"/>
          </rPr>
          <t xml:space="preserve">
může být víc odpovědí</t>
        </r>
      </text>
    </comment>
    <comment ref="B139" authorId="0">
      <text>
        <r>
          <rPr>
            <b/>
            <sz val="8"/>
            <rFont val="Tahoma"/>
            <family val="0"/>
          </rPr>
          <t>Filip Harvánek:</t>
        </r>
        <r>
          <rPr>
            <sz val="8"/>
            <rFont val="Tahoma"/>
            <family val="0"/>
          </rPr>
          <t xml:space="preserve">
může být víc odpovědí</t>
        </r>
      </text>
    </comment>
  </commentList>
</comments>
</file>

<file path=xl/sharedStrings.xml><?xml version="1.0" encoding="utf-8"?>
<sst xmlns="http://schemas.openxmlformats.org/spreadsheetml/2006/main" count="212" uniqueCount="155">
  <si>
    <t>průměr</t>
  </si>
  <si>
    <t>S</t>
  </si>
  <si>
    <t>3 - 5</t>
  </si>
  <si>
    <t>6 - 10</t>
  </si>
  <si>
    <t>nad 10</t>
  </si>
  <si>
    <t xml:space="preserve">Ze které oblasti vám chybí kampaně na Fazole.cz? </t>
  </si>
  <si>
    <t xml:space="preserve">Používáte k platbám kreditní kartu? Jak často? </t>
  </si>
  <si>
    <t xml:space="preserve">Bojíte se na Internetu zadávat o sobě informace, platit kartou atd.? </t>
  </si>
  <si>
    <t xml:space="preserve">S Internetem pracujete převážně: </t>
  </si>
  <si>
    <t>U jakého internetového poskytovatele máte sjednáno a používáte připojení přes dial-up?</t>
  </si>
  <si>
    <t>*bez odpovědi</t>
  </si>
  <si>
    <t>A1a</t>
  </si>
  <si>
    <t>A1b</t>
  </si>
  <si>
    <t>A1c</t>
  </si>
  <si>
    <t>A1d</t>
  </si>
  <si>
    <t>A1e</t>
  </si>
  <si>
    <t>A1f</t>
  </si>
  <si>
    <t>A1g</t>
  </si>
  <si>
    <t>nejsem řidič</t>
  </si>
  <si>
    <t>nevlastním auto</t>
  </si>
  <si>
    <t>občas</t>
  </si>
  <si>
    <t>3-4 týdně</t>
  </si>
  <si>
    <t>denně</t>
  </si>
  <si>
    <t>méně často</t>
  </si>
  <si>
    <t>1x za rok</t>
  </si>
  <si>
    <t>vícekrát za rok</t>
  </si>
  <si>
    <t>žádnou</t>
  </si>
  <si>
    <t>zahraniční</t>
  </si>
  <si>
    <t>tuzemskou</t>
  </si>
  <si>
    <t>jiné</t>
  </si>
  <si>
    <t>GTS</t>
  </si>
  <si>
    <t>Kiwwi</t>
  </si>
  <si>
    <t>World Online</t>
  </si>
  <si>
    <t>Internet OnLine - Quick</t>
  </si>
  <si>
    <t>Contactel</t>
  </si>
  <si>
    <t>Video On Line - Volny</t>
  </si>
  <si>
    <t>jinak</t>
  </si>
  <si>
    <t>kabelové připojení</t>
  </si>
  <si>
    <t>bezdrátové připojení</t>
  </si>
  <si>
    <t>pevné připojení</t>
  </si>
  <si>
    <t>dial up (modem)</t>
  </si>
  <si>
    <t>jinde</t>
  </si>
  <si>
    <t>ve škole</t>
  </si>
  <si>
    <t>v práci</t>
  </si>
  <si>
    <t>doma</t>
  </si>
  <si>
    <t>finance</t>
  </si>
  <si>
    <t>film</t>
  </si>
  <si>
    <t>motorismus</t>
  </si>
  <si>
    <t>umění</t>
  </si>
  <si>
    <t>hudba</t>
  </si>
  <si>
    <t>literatura</t>
  </si>
  <si>
    <t>cestování</t>
  </si>
  <si>
    <t>sport</t>
  </si>
  <si>
    <t>počítače &amp; internet</t>
  </si>
  <si>
    <t>žádný</t>
  </si>
  <si>
    <t>jiný</t>
  </si>
  <si>
    <t>lyžování</t>
  </si>
  <si>
    <t>aerobic &amp; posilování</t>
  </si>
  <si>
    <t>běh</t>
  </si>
  <si>
    <t>cyklistiku</t>
  </si>
  <si>
    <t>hokej</t>
  </si>
  <si>
    <t>fotbal</t>
  </si>
  <si>
    <t>volejbal</t>
  </si>
  <si>
    <t>basketbal</t>
  </si>
  <si>
    <t>nesportuji</t>
  </si>
  <si>
    <t>příležitostně</t>
  </si>
  <si>
    <t>1x týdně</t>
  </si>
  <si>
    <t>2 až 4x týdně</t>
  </si>
  <si>
    <t>ne</t>
  </si>
  <si>
    <t>alespoň jednou</t>
  </si>
  <si>
    <t>málokdy</t>
  </si>
  <si>
    <t>často</t>
  </si>
  <si>
    <t>Používáte telefonní bankovnictví?</t>
  </si>
  <si>
    <t>A14</t>
  </si>
  <si>
    <t>A13</t>
  </si>
  <si>
    <t>Používáte Internet Banking?</t>
  </si>
  <si>
    <t>A12</t>
  </si>
  <si>
    <t>Používáte GSM Banking?</t>
  </si>
  <si>
    <t xml:space="preserve">ano </t>
  </si>
  <si>
    <t xml:space="preserve">ne </t>
  </si>
  <si>
    <t>A11</t>
  </si>
  <si>
    <t>Vlastníte mobilní telefon?</t>
  </si>
  <si>
    <t>ano</t>
  </si>
  <si>
    <t>A10</t>
  </si>
  <si>
    <t>nevlastním kartu</t>
  </si>
  <si>
    <t>měsíčně</t>
  </si>
  <si>
    <t>týdně</t>
  </si>
  <si>
    <t>A9</t>
  </si>
  <si>
    <t>vůbec, jen seberu fazole</t>
  </si>
  <si>
    <t>málo</t>
  </si>
  <si>
    <t>povrchně</t>
  </si>
  <si>
    <t>důkladně</t>
  </si>
  <si>
    <t>Díváte se na obsah stránek, kde sbíráte fazole?</t>
  </si>
  <si>
    <t>A8</t>
  </si>
  <si>
    <t>jiné služby</t>
  </si>
  <si>
    <t>spotřební zboží</t>
  </si>
  <si>
    <t>knihy</t>
  </si>
  <si>
    <t>v restauraci</t>
  </si>
  <si>
    <t>telefon + příslušenství</t>
  </si>
  <si>
    <t>Za co byste nejraději utratili fazole?</t>
  </si>
  <si>
    <t>A7</t>
  </si>
  <si>
    <t xml:space="preserve">nechybí </t>
  </si>
  <si>
    <t xml:space="preserve">ostatní </t>
  </si>
  <si>
    <t>služby</t>
  </si>
  <si>
    <t>komunikace</t>
  </si>
  <si>
    <t xml:space="preserve">software </t>
  </si>
  <si>
    <t xml:space="preserve">hardware </t>
  </si>
  <si>
    <t xml:space="preserve">cestování </t>
  </si>
  <si>
    <t xml:space="preserve">zpravodajství </t>
  </si>
  <si>
    <t xml:space="preserve">sport </t>
  </si>
  <si>
    <t>A6</t>
  </si>
  <si>
    <t>nevybírám si</t>
  </si>
  <si>
    <t>podle zaměření WWW stránek kampaně a nabízené služby v kampani</t>
  </si>
  <si>
    <t>podle počtu fazolí</t>
  </si>
  <si>
    <t>podle typu kampaně</t>
  </si>
  <si>
    <t xml:space="preserve">Sbírate ve všech kampaních nebo si vybíráte? </t>
  </si>
  <si>
    <t>A5</t>
  </si>
  <si>
    <t>Kolik fazolí pro sběr za návštěvu považujete za minimum, abyste byli ochotni se kampaně účastnit?</t>
  </si>
  <si>
    <t>A4</t>
  </si>
  <si>
    <t xml:space="preserve">registrace </t>
  </si>
  <si>
    <t xml:space="preserve">účast </t>
  </si>
  <si>
    <t xml:space="preserve">nákup zboží </t>
  </si>
  <si>
    <t xml:space="preserve">návštěva </t>
  </si>
  <si>
    <t xml:space="preserve">Jaký typ sbírací kampaně je podle vás nejlepší? </t>
  </si>
  <si>
    <t>A3</t>
  </si>
  <si>
    <t>informuji se o zajímavých stránkách a službách</t>
  </si>
  <si>
    <t xml:space="preserve">chci něco získat zadarmo </t>
  </si>
  <si>
    <t xml:space="preserve">baví mě to </t>
  </si>
  <si>
    <t xml:space="preserve">Proč využíváte služeb serveru Fazole.cz? </t>
  </si>
  <si>
    <t>A2</t>
  </si>
  <si>
    <t xml:space="preserve">lotto </t>
  </si>
  <si>
    <t xml:space="preserve">diskuzní fórum </t>
  </si>
  <si>
    <t xml:space="preserve">fazolové pohlednice </t>
  </si>
  <si>
    <t xml:space="preserve">navigace </t>
  </si>
  <si>
    <t xml:space="preserve">design </t>
  </si>
  <si>
    <t xml:space="preserve">utrácení fazolí </t>
  </si>
  <si>
    <t xml:space="preserve">sbírání fazolí </t>
  </si>
  <si>
    <t>Co se vám líbí na Fazole.cz?</t>
  </si>
  <si>
    <t>A1</t>
  </si>
  <si>
    <t>A22</t>
  </si>
  <si>
    <t>Jak často používáte své auto?</t>
  </si>
  <si>
    <t>A21b</t>
  </si>
  <si>
    <t>Jak často na ni jezdíte?</t>
  </si>
  <si>
    <t>A21a</t>
  </si>
  <si>
    <t>Preferujete tuzemskou nebo zahraniční dovolenou?</t>
  </si>
  <si>
    <t>A20</t>
  </si>
  <si>
    <t>A19</t>
  </si>
  <si>
    <t>Jak jste k Internetu připojeni?</t>
  </si>
  <si>
    <t>A18</t>
  </si>
  <si>
    <t>A17</t>
  </si>
  <si>
    <t>Které obory zájmu jsou vám nejbližší?</t>
  </si>
  <si>
    <t>A16</t>
  </si>
  <si>
    <t>Který sport provozujete (i rekreačně)?</t>
  </si>
  <si>
    <t>A15</t>
  </si>
  <si>
    <t>Jak často sportujete?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</si>
</sst>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</numFmts>
  <fonts count="49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Symbol"/>
      <family val="1"/>
    </font>
    <font>
      <b/>
      <i/>
      <sz val="10"/>
      <name val="Arial CE"/>
      <family val="2"/>
    </font>
    <font>
      <sz val="8"/>
      <name val="Arial CE"/>
      <family val="2"/>
    </font>
    <font>
      <sz val="19.75"/>
      <name val="Arial CE"/>
      <family val="0"/>
    </font>
    <font>
      <sz val="17"/>
      <name val="Arial CE"/>
      <family val="0"/>
    </font>
    <font>
      <b/>
      <sz val="9"/>
      <name val="Verdana"/>
      <family val="2"/>
    </font>
    <font>
      <sz val="20.25"/>
      <name val="Arial CE"/>
      <family val="0"/>
    </font>
    <font>
      <sz val="17.25"/>
      <name val="Arial CE"/>
      <family val="0"/>
    </font>
    <font>
      <sz val="9"/>
      <name val="Verdana"/>
      <family val="2"/>
    </font>
    <font>
      <sz val="10"/>
      <name val="Verdana"/>
      <family val="2"/>
    </font>
    <font>
      <sz val="21"/>
      <name val="Arial CE"/>
      <family val="0"/>
    </font>
    <font>
      <sz val="37.75"/>
      <name val="Arial CE"/>
      <family val="0"/>
    </font>
    <font>
      <sz val="37.75"/>
      <name val="Verdana"/>
      <family val="2"/>
    </font>
    <font>
      <sz val="16"/>
      <name val="Arial CE"/>
      <family val="0"/>
    </font>
    <font>
      <sz val="17.5"/>
      <name val="Arial CE"/>
      <family val="0"/>
    </font>
    <font>
      <sz val="16.25"/>
      <name val="Arial CE"/>
      <family val="0"/>
    </font>
    <font>
      <sz val="20.5"/>
      <name val="Arial CE"/>
      <family val="0"/>
    </font>
    <font>
      <sz val="15.75"/>
      <name val="Arial CE"/>
      <family val="0"/>
    </font>
    <font>
      <sz val="17"/>
      <name val="Verdana"/>
      <family val="2"/>
    </font>
    <font>
      <sz val="20.5"/>
      <name val="Verdana"/>
      <family val="2"/>
    </font>
    <font>
      <sz val="16.75"/>
      <name val="Arial CE"/>
      <family val="0"/>
    </font>
    <font>
      <sz val="24.5"/>
      <name val="Arial CE"/>
      <family val="0"/>
    </font>
    <font>
      <sz val="8.75"/>
      <name val="Verdana"/>
      <family val="2"/>
    </font>
    <font>
      <sz val="24"/>
      <name val="Arial CE"/>
      <family val="0"/>
    </font>
    <font>
      <sz val="22.5"/>
      <name val="Arial CE"/>
      <family val="0"/>
    </font>
    <font>
      <sz val="27"/>
      <name val="Arial CE"/>
      <family val="0"/>
    </font>
    <font>
      <sz val="9"/>
      <name val="Arial CE"/>
      <family val="2"/>
    </font>
    <font>
      <sz val="8"/>
      <name val="Verdana"/>
      <family val="2"/>
    </font>
    <font>
      <sz val="34"/>
      <name val="Arial CE"/>
      <family val="0"/>
    </font>
    <font>
      <sz val="32"/>
      <name val="Arial CE"/>
      <family val="0"/>
    </font>
    <font>
      <sz val="8.5"/>
      <name val="Verdana"/>
      <family val="2"/>
    </font>
    <font>
      <sz val="9.5"/>
      <name val="Verdana"/>
      <family val="2"/>
    </font>
    <font>
      <sz val="11.5"/>
      <name val="Arial CE"/>
      <family val="0"/>
    </font>
    <font>
      <sz val="22.25"/>
      <name val="Arial CE"/>
      <family val="0"/>
    </font>
    <font>
      <sz val="33"/>
      <name val="Arial CE"/>
      <family val="0"/>
    </font>
    <font>
      <sz val="35"/>
      <name val="Arial CE"/>
      <family val="0"/>
    </font>
    <font>
      <sz val="28.25"/>
      <name val="Arial CE"/>
      <family val="0"/>
    </font>
    <font>
      <sz val="21.75"/>
      <name val="Arial CE"/>
      <family val="0"/>
    </font>
    <font>
      <sz val="31.25"/>
      <name val="Arial CE"/>
      <family val="0"/>
    </font>
    <font>
      <sz val="16"/>
      <name val="Verdana"/>
      <family val="2"/>
    </font>
    <font>
      <sz val="22"/>
      <name val="Arial CE"/>
      <family val="0"/>
    </font>
    <font>
      <sz val="10.25"/>
      <name val="Verdana"/>
      <family val="2"/>
    </font>
    <font>
      <sz val="18.75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2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/>
    </xf>
    <xf numFmtId="0" fontId="0" fillId="0" borderId="0" xfId="0" applyAlignment="1">
      <alignment/>
    </xf>
    <xf numFmtId="2" fontId="6" fillId="2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3" fillId="2" borderId="0" xfId="0" applyFont="1" applyFill="1" applyAlignment="1">
      <alignment/>
    </xf>
    <xf numFmtId="0" fontId="7" fillId="0" borderId="0" xfId="0" applyFont="1" applyAlignment="1">
      <alignment/>
    </xf>
    <xf numFmtId="164" fontId="3" fillId="3" borderId="0" xfId="0" applyNumberFormat="1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Co se vám líbí na FAZOLE.cz?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8562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tx>
            <c:v>sbírání fazolí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ČÍSLA!$C$3:$G$3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ČÍSLA!$C$4:$G$4</c:f>
              <c:numCache>
                <c:ptCount val="5"/>
                <c:pt idx="0">
                  <c:v>3737</c:v>
                </c:pt>
                <c:pt idx="1">
                  <c:v>2568</c:v>
                </c:pt>
                <c:pt idx="2">
                  <c:v>1529</c:v>
                </c:pt>
                <c:pt idx="3">
                  <c:v>413</c:v>
                </c:pt>
                <c:pt idx="4">
                  <c:v>395</c:v>
                </c:pt>
              </c:numCache>
            </c:numRef>
          </c:val>
        </c:ser>
        <c:ser>
          <c:idx val="1"/>
          <c:order val="1"/>
          <c:tx>
            <c:v>utrácení fazolí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ČÍSLA!$C$5:$G$5</c:f>
              <c:numCache>
                <c:ptCount val="5"/>
                <c:pt idx="0">
                  <c:v>3344</c:v>
                </c:pt>
                <c:pt idx="1">
                  <c:v>2492</c:v>
                </c:pt>
                <c:pt idx="2">
                  <c:v>1770</c:v>
                </c:pt>
                <c:pt idx="3">
                  <c:v>605</c:v>
                </c:pt>
                <c:pt idx="4">
                  <c:v>430</c:v>
                </c:pt>
              </c:numCache>
            </c:numRef>
          </c:val>
        </c:ser>
        <c:ser>
          <c:idx val="2"/>
          <c:order val="2"/>
          <c:tx>
            <c:v>design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ČÍSLA!$C$6:$G$6</c:f>
              <c:numCache>
                <c:ptCount val="5"/>
                <c:pt idx="0">
                  <c:v>2622</c:v>
                </c:pt>
                <c:pt idx="1">
                  <c:v>3805</c:v>
                </c:pt>
                <c:pt idx="2">
                  <c:v>1614</c:v>
                </c:pt>
                <c:pt idx="3">
                  <c:v>420</c:v>
                </c:pt>
                <c:pt idx="4">
                  <c:v>179</c:v>
                </c:pt>
              </c:numCache>
            </c:numRef>
          </c:val>
        </c:ser>
        <c:ser>
          <c:idx val="3"/>
          <c:order val="3"/>
          <c:tx>
            <c:v>navigace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ČÍSLA!$C$7:$G$7</c:f>
              <c:numCache>
                <c:ptCount val="5"/>
                <c:pt idx="0">
                  <c:v>2077</c:v>
                </c:pt>
                <c:pt idx="1">
                  <c:v>3506</c:v>
                </c:pt>
                <c:pt idx="2">
                  <c:v>2192</c:v>
                </c:pt>
                <c:pt idx="3">
                  <c:v>670</c:v>
                </c:pt>
                <c:pt idx="4">
                  <c:v>196</c:v>
                </c:pt>
              </c:numCache>
            </c:numRef>
          </c:val>
        </c:ser>
        <c:ser>
          <c:idx val="4"/>
          <c:order val="4"/>
          <c:tx>
            <c:v>fazolové pohlednice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ČÍSLA!$C$8:$G$8</c:f>
              <c:numCache>
                <c:ptCount val="5"/>
                <c:pt idx="0">
                  <c:v>2319</c:v>
                </c:pt>
                <c:pt idx="1">
                  <c:v>2913</c:v>
                </c:pt>
                <c:pt idx="2">
                  <c:v>2195</c:v>
                </c:pt>
                <c:pt idx="3">
                  <c:v>789</c:v>
                </c:pt>
                <c:pt idx="4">
                  <c:v>424</c:v>
                </c:pt>
              </c:numCache>
            </c:numRef>
          </c:val>
        </c:ser>
        <c:ser>
          <c:idx val="5"/>
          <c:order val="5"/>
          <c:tx>
            <c:v>diskuzní fórum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ČÍSLA!$C$9:$G$9</c:f>
              <c:numCache>
                <c:ptCount val="5"/>
                <c:pt idx="0">
                  <c:v>1806</c:v>
                </c:pt>
                <c:pt idx="1">
                  <c:v>3049</c:v>
                </c:pt>
                <c:pt idx="2">
                  <c:v>2504</c:v>
                </c:pt>
                <c:pt idx="3">
                  <c:v>898</c:v>
                </c:pt>
                <c:pt idx="4">
                  <c:v>381</c:v>
                </c:pt>
              </c:numCache>
            </c:numRef>
          </c:val>
        </c:ser>
        <c:ser>
          <c:idx val="6"/>
          <c:order val="6"/>
          <c:tx>
            <c:v>lotto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ČÍSLA!$C$10:$G$10</c:f>
              <c:numCache>
                <c:ptCount val="5"/>
                <c:pt idx="0">
                  <c:v>2714</c:v>
                </c:pt>
                <c:pt idx="1">
                  <c:v>2475</c:v>
                </c:pt>
                <c:pt idx="2">
                  <c:v>1887</c:v>
                </c:pt>
                <c:pt idx="3">
                  <c:v>862</c:v>
                </c:pt>
                <c:pt idx="4">
                  <c:v>703</c:v>
                </c:pt>
              </c:numCache>
            </c:numRef>
          </c:val>
        </c:ser>
        <c:overlap val="-10"/>
        <c:axId val="18197471"/>
        <c:axId val="29559512"/>
      </c:bar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59512"/>
        <c:crosses val="autoZero"/>
        <c:auto val="1"/>
        <c:lblOffset val="100"/>
        <c:noMultiLvlLbl val="0"/>
      </c:catAx>
      <c:valAx>
        <c:axId val="295595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1974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25"/>
          <c:y val="0.943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5"/>
          <c:y val="0.22225"/>
          <c:w val="0.5115"/>
          <c:h val="0.48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ČÍSLA!$B$63:$B$67</c:f>
              <c:strCache>
                <c:ptCount val="5"/>
                <c:pt idx="0">
                  <c:v>denně</c:v>
                </c:pt>
                <c:pt idx="1">
                  <c:v>týdně</c:v>
                </c:pt>
                <c:pt idx="2">
                  <c:v>měsíčně</c:v>
                </c:pt>
                <c:pt idx="3">
                  <c:v>občas</c:v>
                </c:pt>
                <c:pt idx="4">
                  <c:v>nevlastním kartu</c:v>
                </c:pt>
              </c:strCache>
            </c:strRef>
          </c:cat>
          <c:val>
            <c:numRef>
              <c:f>ČÍSLA!$C$63:$C$67</c:f>
              <c:numCache>
                <c:ptCount val="5"/>
                <c:pt idx="0">
                  <c:v>448</c:v>
                </c:pt>
                <c:pt idx="1">
                  <c:v>1219</c:v>
                </c:pt>
                <c:pt idx="2">
                  <c:v>441</c:v>
                </c:pt>
                <c:pt idx="3">
                  <c:v>2258</c:v>
                </c:pt>
                <c:pt idx="4">
                  <c:v>4271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125"/>
          <c:y val="0.11425"/>
          <c:w val="0.39625"/>
          <c:h val="0.8047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ČÍSLA!$B$70:$B$71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ČÍSLA!$C$70:$C$71</c:f>
              <c:numCache>
                <c:ptCount val="2"/>
                <c:pt idx="0">
                  <c:v>5017</c:v>
                </c:pt>
                <c:pt idx="1">
                  <c:v>3625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55"/>
          <c:y val="0.188"/>
          <c:w val="0.496"/>
          <c:h val="0.7317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ČÍSLA!$B$74:$B$75</c:f>
              <c:strCache>
                <c:ptCount val="2"/>
                <c:pt idx="0">
                  <c:v>ano </c:v>
                </c:pt>
                <c:pt idx="1">
                  <c:v>ne </c:v>
                </c:pt>
              </c:strCache>
            </c:strRef>
          </c:cat>
          <c:val>
            <c:numRef>
              <c:f>ČÍSLA!$C$74:$C$75</c:f>
              <c:numCache>
                <c:ptCount val="2"/>
                <c:pt idx="0">
                  <c:v>6579</c:v>
                </c:pt>
                <c:pt idx="1">
                  <c:v>2063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195"/>
          <c:w val="0.647"/>
          <c:h val="0.59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ČÍSLA!$B$78:$B$81</c:f>
              <c:strCache>
                <c:ptCount val="4"/>
                <c:pt idx="0">
                  <c:v>často</c:v>
                </c:pt>
                <c:pt idx="1">
                  <c:v>málokdy</c:v>
                </c:pt>
                <c:pt idx="2">
                  <c:v>alespoň jednou</c:v>
                </c:pt>
                <c:pt idx="3">
                  <c:v>ne</c:v>
                </c:pt>
              </c:strCache>
            </c:strRef>
          </c:cat>
          <c:val>
            <c:numRef>
              <c:f>ČÍSLA!$C$78:$C$81</c:f>
              <c:numCache>
                <c:ptCount val="4"/>
                <c:pt idx="0">
                  <c:v>582</c:v>
                </c:pt>
                <c:pt idx="1">
                  <c:v>576</c:v>
                </c:pt>
                <c:pt idx="2">
                  <c:v>151</c:v>
                </c:pt>
                <c:pt idx="3">
                  <c:v>7331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5"/>
          <c:y val="0.1605"/>
          <c:w val="0.642"/>
          <c:h val="0.62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ČÍSLA!$B$84:$B$87</c:f>
              <c:strCache>
                <c:ptCount val="4"/>
                <c:pt idx="0">
                  <c:v>často</c:v>
                </c:pt>
                <c:pt idx="1">
                  <c:v>málokdy</c:v>
                </c:pt>
                <c:pt idx="2">
                  <c:v>alespoň jednou</c:v>
                </c:pt>
                <c:pt idx="3">
                  <c:v>ne</c:v>
                </c:pt>
              </c:strCache>
            </c:strRef>
          </c:cat>
          <c:val>
            <c:numRef>
              <c:f>ČÍSLA!$C$84:$C$87</c:f>
              <c:numCache>
                <c:ptCount val="4"/>
                <c:pt idx="0">
                  <c:v>536</c:v>
                </c:pt>
                <c:pt idx="1">
                  <c:v>429</c:v>
                </c:pt>
                <c:pt idx="2">
                  <c:v>165</c:v>
                </c:pt>
                <c:pt idx="3">
                  <c:v>7511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75"/>
          <c:y val="0.136"/>
          <c:w val="0.58625"/>
          <c:h val="0.536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ČÍSLA!$B$90:$B$93</c:f>
              <c:strCache>
                <c:ptCount val="4"/>
                <c:pt idx="0">
                  <c:v>často</c:v>
                </c:pt>
                <c:pt idx="1">
                  <c:v>málokdy</c:v>
                </c:pt>
                <c:pt idx="2">
                  <c:v>alespoň jednou</c:v>
                </c:pt>
                <c:pt idx="3">
                  <c:v>ne</c:v>
                </c:pt>
              </c:strCache>
            </c:strRef>
          </c:cat>
          <c:val>
            <c:numRef>
              <c:f>ČÍSLA!$C$90:$C$93</c:f>
              <c:numCache>
                <c:ptCount val="4"/>
                <c:pt idx="0">
                  <c:v>660</c:v>
                </c:pt>
                <c:pt idx="1">
                  <c:v>768</c:v>
                </c:pt>
                <c:pt idx="2">
                  <c:v>254</c:v>
                </c:pt>
                <c:pt idx="3">
                  <c:v>6959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5075"/>
          <c:w val="0.6325"/>
          <c:h val="0.47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rgbClr val="FFCC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denně
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ČÍSLA!$B$96:$B$100</c:f>
              <c:strCache>
                <c:ptCount val="5"/>
                <c:pt idx="0">
                  <c:v>denně</c:v>
                </c:pt>
                <c:pt idx="1">
                  <c:v>2 až 4x týdně</c:v>
                </c:pt>
                <c:pt idx="2">
                  <c:v>1x týdně</c:v>
                </c:pt>
                <c:pt idx="3">
                  <c:v>příležitostně</c:v>
                </c:pt>
                <c:pt idx="4">
                  <c:v>nesportuji</c:v>
                </c:pt>
              </c:strCache>
            </c:strRef>
          </c:cat>
          <c:val>
            <c:numRef>
              <c:f>ČÍSLA!$C$96:$C$100</c:f>
              <c:numCache>
                <c:ptCount val="5"/>
                <c:pt idx="0">
                  <c:v>1677</c:v>
                </c:pt>
                <c:pt idx="1">
                  <c:v>2862</c:v>
                </c:pt>
                <c:pt idx="2">
                  <c:v>1229</c:v>
                </c:pt>
                <c:pt idx="3">
                  <c:v>2263</c:v>
                </c:pt>
                <c:pt idx="4">
                  <c:v>610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basketbal
20%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volejbal
22%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fotbal
30%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hokej
14%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cyklistiku - 52%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běh
24%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aerobic 
&amp; posilování
25%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lyžování
33%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jiný 
39%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>
                        <a:latin typeface="Arial CE"/>
                        <a:ea typeface="Arial CE"/>
                        <a:cs typeface="Arial CE"/>
                      </a:rPr>
                      <a:t>žádný 
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ČÍSLA!$B$103:$B$112</c:f>
              <c:strCache>
                <c:ptCount val="10"/>
                <c:pt idx="0">
                  <c:v>basketbal</c:v>
                </c:pt>
                <c:pt idx="1">
                  <c:v>volejbal</c:v>
                </c:pt>
                <c:pt idx="2">
                  <c:v>fotbal</c:v>
                </c:pt>
                <c:pt idx="3">
                  <c:v>hokej</c:v>
                </c:pt>
                <c:pt idx="4">
                  <c:v>cyklistiku</c:v>
                </c:pt>
                <c:pt idx="5">
                  <c:v>běh</c:v>
                </c:pt>
                <c:pt idx="6">
                  <c:v>aerobic &amp; posilování</c:v>
                </c:pt>
                <c:pt idx="7">
                  <c:v>lyžování</c:v>
                </c:pt>
                <c:pt idx="8">
                  <c:v>jiný</c:v>
                </c:pt>
                <c:pt idx="9">
                  <c:v>žádný</c:v>
                </c:pt>
              </c:strCache>
            </c:strRef>
          </c:cat>
          <c:val>
            <c:numRef>
              <c:f>ČÍSLA!$C$103:$C$112</c:f>
              <c:numCache>
                <c:ptCount val="10"/>
                <c:pt idx="0">
                  <c:v>1756</c:v>
                </c:pt>
                <c:pt idx="1">
                  <c:v>1891</c:v>
                </c:pt>
                <c:pt idx="2">
                  <c:v>2594</c:v>
                </c:pt>
                <c:pt idx="3">
                  <c:v>1220</c:v>
                </c:pt>
                <c:pt idx="4">
                  <c:v>4505</c:v>
                </c:pt>
                <c:pt idx="5">
                  <c:v>2036</c:v>
                </c:pt>
                <c:pt idx="6">
                  <c:v>2136</c:v>
                </c:pt>
                <c:pt idx="7">
                  <c:v>2820</c:v>
                </c:pt>
                <c:pt idx="8">
                  <c:v>3395</c:v>
                </c:pt>
                <c:pt idx="9">
                  <c:v>347</c:v>
                </c:pt>
              </c:numCache>
            </c:numRef>
          </c:val>
        </c:ser>
        <c:overlap val="-10"/>
        <c:axId val="34431425"/>
        <c:axId val="41447370"/>
      </c:barChart>
      <c:catAx>
        <c:axId val="3443142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447370"/>
        <c:crosses val="autoZero"/>
        <c:auto val="1"/>
        <c:lblOffset val="100"/>
        <c:noMultiLvlLbl val="0"/>
      </c:catAx>
      <c:valAx>
        <c:axId val="414473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431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5"/>
          <c:w val="0.9447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počítače &amp; internet
76%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sport
44%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cestování
31%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literatura
23%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hudba
50%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umění
15%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motorismus
21%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film
43%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finance
11%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jiné
14%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ČÍSLA!$B$115:$B$124</c:f>
              <c:strCache>
                <c:ptCount val="10"/>
                <c:pt idx="0">
                  <c:v>počítače &amp; internet</c:v>
                </c:pt>
                <c:pt idx="1">
                  <c:v>sport</c:v>
                </c:pt>
                <c:pt idx="2">
                  <c:v>cestování</c:v>
                </c:pt>
                <c:pt idx="3">
                  <c:v>literatura</c:v>
                </c:pt>
                <c:pt idx="4">
                  <c:v>hudba</c:v>
                </c:pt>
                <c:pt idx="5">
                  <c:v>umění</c:v>
                </c:pt>
                <c:pt idx="6">
                  <c:v>motorismus</c:v>
                </c:pt>
                <c:pt idx="7">
                  <c:v>film</c:v>
                </c:pt>
                <c:pt idx="8">
                  <c:v>finance</c:v>
                </c:pt>
                <c:pt idx="9">
                  <c:v>jiné</c:v>
                </c:pt>
              </c:strCache>
            </c:strRef>
          </c:cat>
          <c:val>
            <c:numRef>
              <c:f>ČÍSLA!$C$115:$C$124</c:f>
              <c:numCache>
                <c:ptCount val="10"/>
                <c:pt idx="0">
                  <c:v>6591</c:v>
                </c:pt>
                <c:pt idx="1">
                  <c:v>3818</c:v>
                </c:pt>
                <c:pt idx="2">
                  <c:v>2657</c:v>
                </c:pt>
                <c:pt idx="3">
                  <c:v>2008</c:v>
                </c:pt>
                <c:pt idx="4">
                  <c:v>4331</c:v>
                </c:pt>
                <c:pt idx="5">
                  <c:v>1312</c:v>
                </c:pt>
                <c:pt idx="6">
                  <c:v>1802</c:v>
                </c:pt>
                <c:pt idx="7">
                  <c:v>3738</c:v>
                </c:pt>
                <c:pt idx="8">
                  <c:v>950</c:v>
                </c:pt>
                <c:pt idx="9">
                  <c:v>1189</c:v>
                </c:pt>
              </c:numCache>
            </c:numRef>
          </c:val>
        </c:ser>
        <c:overlap val="-10"/>
        <c:axId val="37482011"/>
        <c:axId val="1793780"/>
      </c:barChart>
      <c:catAx>
        <c:axId val="3748201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793780"/>
        <c:crosses val="autoZero"/>
        <c:auto val="1"/>
        <c:lblOffset val="100"/>
        <c:noMultiLvlLbl val="0"/>
      </c:catAx>
      <c:valAx>
        <c:axId val="17937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7482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ČÍSLA!$B$115:$B$124</c:f>
              <c:strCache>
                <c:ptCount val="10"/>
                <c:pt idx="0">
                  <c:v>počítače &amp; internet</c:v>
                </c:pt>
                <c:pt idx="1">
                  <c:v>sport</c:v>
                </c:pt>
                <c:pt idx="2">
                  <c:v>cestování</c:v>
                </c:pt>
                <c:pt idx="3">
                  <c:v>literatura</c:v>
                </c:pt>
                <c:pt idx="4">
                  <c:v>hudba</c:v>
                </c:pt>
                <c:pt idx="5">
                  <c:v>umění</c:v>
                </c:pt>
                <c:pt idx="6">
                  <c:v>motorismus</c:v>
                </c:pt>
                <c:pt idx="7">
                  <c:v>film</c:v>
                </c:pt>
                <c:pt idx="8">
                  <c:v>finance</c:v>
                </c:pt>
                <c:pt idx="9">
                  <c:v>jiné</c:v>
                </c:pt>
              </c:strCache>
            </c:strRef>
          </c:cat>
          <c:val>
            <c:numRef>
              <c:f>ČÍSLA!$C$115:$C$124</c:f>
              <c:numCache>
                <c:ptCount val="10"/>
                <c:pt idx="0">
                  <c:v>6591</c:v>
                </c:pt>
                <c:pt idx="1">
                  <c:v>3818</c:v>
                </c:pt>
                <c:pt idx="2">
                  <c:v>2657</c:v>
                </c:pt>
                <c:pt idx="3">
                  <c:v>2008</c:v>
                </c:pt>
                <c:pt idx="4">
                  <c:v>4331</c:v>
                </c:pt>
                <c:pt idx="5">
                  <c:v>1312</c:v>
                </c:pt>
                <c:pt idx="6">
                  <c:v>1802</c:v>
                </c:pt>
                <c:pt idx="7">
                  <c:v>3738</c:v>
                </c:pt>
                <c:pt idx="8">
                  <c:v>950</c:v>
                </c:pt>
                <c:pt idx="9">
                  <c:v>1189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průměr známek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5"/>
          <c:w val="0.866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ČÍSLA!$B$4:$B$10</c:f>
              <c:strCache>
                <c:ptCount val="7"/>
                <c:pt idx="0">
                  <c:v>sbírání fazolí </c:v>
                </c:pt>
                <c:pt idx="1">
                  <c:v>utrácení fazolí </c:v>
                </c:pt>
                <c:pt idx="2">
                  <c:v>design </c:v>
                </c:pt>
                <c:pt idx="3">
                  <c:v>navigace </c:v>
                </c:pt>
                <c:pt idx="4">
                  <c:v>fazolové pohlednice </c:v>
                </c:pt>
                <c:pt idx="5">
                  <c:v>diskuzní fórum </c:v>
                </c:pt>
                <c:pt idx="6">
                  <c:v>lotto </c:v>
                </c:pt>
              </c:strCache>
            </c:strRef>
          </c:cat>
          <c:val>
            <c:numRef>
              <c:f>ČÍSLA!$H$4:$H$10</c:f>
              <c:numCache>
                <c:ptCount val="7"/>
                <c:pt idx="0">
                  <c:v>1.977204350844712</c:v>
                </c:pt>
                <c:pt idx="1">
                  <c:v>2.1071635227404237</c:v>
                </c:pt>
                <c:pt idx="2">
                  <c:v>2.042708333333333</c:v>
                </c:pt>
                <c:pt idx="3">
                  <c:v>2.236430968637889</c:v>
                </c:pt>
                <c:pt idx="4">
                  <c:v>2.3155092592592594</c:v>
                </c:pt>
                <c:pt idx="5">
                  <c:v>2.4210465385505904</c:v>
                </c:pt>
                <c:pt idx="6">
                  <c:v>2.347876403194075</c:v>
                </c:pt>
              </c:numCache>
            </c:numRef>
          </c:val>
        </c:ser>
        <c:overlap val="-10"/>
        <c:axId val="64709017"/>
        <c:axId val="45510242"/>
      </c:barChart>
      <c:catAx>
        <c:axId val="6470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510242"/>
        <c:crosses val="autoZero"/>
        <c:auto val="1"/>
        <c:lblOffset val="100"/>
        <c:noMultiLvlLbl val="0"/>
      </c:catAx>
      <c:valAx>
        <c:axId val="45510242"/>
        <c:scaling>
          <c:orientation val="minMax"/>
          <c:min val="1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09017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"/>
          <c:y val="0.221"/>
          <c:w val="0.6805"/>
          <c:h val="0.51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ČÍSLA!$B$127:$B$130</c:f>
              <c:strCache>
                <c:ptCount val="4"/>
                <c:pt idx="0">
                  <c:v>doma</c:v>
                </c:pt>
                <c:pt idx="1">
                  <c:v>v práci</c:v>
                </c:pt>
                <c:pt idx="2">
                  <c:v>ve škole</c:v>
                </c:pt>
                <c:pt idx="3">
                  <c:v>jinde</c:v>
                </c:pt>
              </c:strCache>
            </c:strRef>
          </c:cat>
          <c:val>
            <c:numRef>
              <c:f>ČÍSLA!$C$127:$C$130</c:f>
              <c:numCache>
                <c:ptCount val="4"/>
                <c:pt idx="0">
                  <c:v>3739</c:v>
                </c:pt>
                <c:pt idx="1">
                  <c:v>2733</c:v>
                </c:pt>
                <c:pt idx="2">
                  <c:v>1783</c:v>
                </c:pt>
                <c:pt idx="3">
                  <c:v>387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675"/>
          <c:y val="0.325"/>
          <c:w val="0.70125"/>
          <c:h val="0.51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ČÍSLA!$B$133:$B$137</c:f>
              <c:strCache>
                <c:ptCount val="5"/>
                <c:pt idx="0">
                  <c:v>dial up (modem)</c:v>
                </c:pt>
                <c:pt idx="1">
                  <c:v>pevné připojení</c:v>
                </c:pt>
                <c:pt idx="2">
                  <c:v>bezdrátové připojení</c:v>
                </c:pt>
                <c:pt idx="3">
                  <c:v>kabelové připojení</c:v>
                </c:pt>
                <c:pt idx="4">
                  <c:v>jinak</c:v>
                </c:pt>
              </c:strCache>
            </c:strRef>
          </c:cat>
          <c:val>
            <c:numRef>
              <c:f>ČÍSLA!$C$133:$C$137</c:f>
              <c:numCache>
                <c:ptCount val="5"/>
                <c:pt idx="0">
                  <c:v>3252</c:v>
                </c:pt>
                <c:pt idx="1">
                  <c:v>3024</c:v>
                </c:pt>
                <c:pt idx="2">
                  <c:v>918</c:v>
                </c:pt>
                <c:pt idx="3">
                  <c:v>941</c:v>
                </c:pt>
                <c:pt idx="4">
                  <c:v>498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75"/>
          <c:y val="0.18525"/>
          <c:w val="0.54925"/>
          <c:h val="0.53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rgbClr val="FFCC00"/>
              </a:solidFill>
            </c:spPr>
          </c:dPt>
          <c:dPt>
            <c:idx val="5"/>
            <c:spPr>
              <a:solidFill>
                <a:srgbClr val="9933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ČÍSLA!$B$140:$B$146</c:f>
              <c:strCache>
                <c:ptCount val="7"/>
                <c:pt idx="0">
                  <c:v>Video On Line - Volny</c:v>
                </c:pt>
                <c:pt idx="1">
                  <c:v>Contactel</c:v>
                </c:pt>
                <c:pt idx="2">
                  <c:v>Internet OnLine - Quick</c:v>
                </c:pt>
                <c:pt idx="3">
                  <c:v>World Online</c:v>
                </c:pt>
                <c:pt idx="4">
                  <c:v>Kiwwi</c:v>
                </c:pt>
                <c:pt idx="5">
                  <c:v>GTS</c:v>
                </c:pt>
                <c:pt idx="6">
                  <c:v>jiné</c:v>
                </c:pt>
              </c:strCache>
            </c:strRef>
          </c:cat>
          <c:val>
            <c:numRef>
              <c:f>ČÍSLA!$C$140:$C$146</c:f>
              <c:numCache>
                <c:ptCount val="7"/>
                <c:pt idx="0">
                  <c:v>4881</c:v>
                </c:pt>
                <c:pt idx="1">
                  <c:v>1433</c:v>
                </c:pt>
                <c:pt idx="2">
                  <c:v>1465</c:v>
                </c:pt>
                <c:pt idx="3">
                  <c:v>1897</c:v>
                </c:pt>
                <c:pt idx="4">
                  <c:v>260</c:v>
                </c:pt>
                <c:pt idx="5">
                  <c:v>133</c:v>
                </c:pt>
                <c:pt idx="6">
                  <c:v>3273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5"/>
          <c:y val="0.24925"/>
          <c:w val="0.62"/>
          <c:h val="0.48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ČÍSLA!$B$149:$B$151</c:f>
              <c:strCache>
                <c:ptCount val="3"/>
                <c:pt idx="0">
                  <c:v>tuzemskou</c:v>
                </c:pt>
                <c:pt idx="1">
                  <c:v>zahraniční</c:v>
                </c:pt>
                <c:pt idx="2">
                  <c:v>žádnou</c:v>
                </c:pt>
              </c:strCache>
            </c:strRef>
          </c:cat>
          <c:val>
            <c:numRef>
              <c:f>ČÍSLA!$C$149:$C$151</c:f>
              <c:numCache>
                <c:ptCount val="3"/>
                <c:pt idx="0">
                  <c:v>3031</c:v>
                </c:pt>
                <c:pt idx="1">
                  <c:v>4781</c:v>
                </c:pt>
                <c:pt idx="2">
                  <c:v>825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"/>
          <c:y val="0.34475"/>
          <c:w val="0.65"/>
          <c:h val="0.50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ČÍSLA!$B$154:$B$156</c:f>
              <c:strCache>
                <c:ptCount val="3"/>
                <c:pt idx="0">
                  <c:v>vícekrát za rok</c:v>
                </c:pt>
                <c:pt idx="1">
                  <c:v>1x za rok</c:v>
                </c:pt>
                <c:pt idx="2">
                  <c:v>méně často</c:v>
                </c:pt>
              </c:strCache>
            </c:strRef>
          </c:cat>
          <c:val>
            <c:numRef>
              <c:f>ČÍSLA!$C$154:$C$156</c:f>
              <c:numCache>
                <c:ptCount val="3"/>
                <c:pt idx="0">
                  <c:v>1956</c:v>
                </c:pt>
                <c:pt idx="1">
                  <c:v>4155</c:v>
                </c:pt>
                <c:pt idx="2">
                  <c:v>1910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5"/>
          <c:y val="0.2755"/>
          <c:w val="0.592"/>
          <c:h val="0.46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ČÍSLA!$B$160:$B$164</c:f>
              <c:strCache>
                <c:ptCount val="5"/>
                <c:pt idx="0">
                  <c:v>denně</c:v>
                </c:pt>
                <c:pt idx="1">
                  <c:v>3-4 týdně</c:v>
                </c:pt>
                <c:pt idx="2">
                  <c:v>občas</c:v>
                </c:pt>
                <c:pt idx="3">
                  <c:v>nevlastním auto</c:v>
                </c:pt>
                <c:pt idx="4">
                  <c:v>nejsem řidič</c:v>
                </c:pt>
              </c:strCache>
            </c:strRef>
          </c:cat>
          <c:val>
            <c:numRef>
              <c:f>ČÍSLA!$C$160:$C$164</c:f>
              <c:numCache>
                <c:ptCount val="5"/>
                <c:pt idx="0">
                  <c:v>1946</c:v>
                </c:pt>
                <c:pt idx="1">
                  <c:v>926</c:v>
                </c:pt>
                <c:pt idx="2">
                  <c:v>965</c:v>
                </c:pt>
                <c:pt idx="3">
                  <c:v>2858</c:v>
                </c:pt>
                <c:pt idx="4">
                  <c:v>1943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25"/>
          <c:w val="0.869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74%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52%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34%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ČÍSLA!$B$13:$B$15</c:f>
              <c:strCache>
                <c:ptCount val="3"/>
                <c:pt idx="0">
                  <c:v>baví mě to </c:v>
                </c:pt>
                <c:pt idx="1">
                  <c:v>chci něco získat zadarmo </c:v>
                </c:pt>
                <c:pt idx="2">
                  <c:v>informuji se o zajímavých stránkách a službách</c:v>
                </c:pt>
              </c:strCache>
            </c:strRef>
          </c:cat>
          <c:val>
            <c:numRef>
              <c:f>ČÍSLA!$E$13:$E$15</c:f>
              <c:numCache>
                <c:ptCount val="3"/>
                <c:pt idx="0">
                  <c:v>6365</c:v>
                </c:pt>
                <c:pt idx="1">
                  <c:v>4532</c:v>
                </c:pt>
                <c:pt idx="2">
                  <c:v>2943</c:v>
                </c:pt>
              </c:numCache>
            </c:numRef>
          </c:val>
        </c:ser>
        <c:overlap val="-10"/>
        <c:axId val="6938995"/>
        <c:axId val="62450956"/>
      </c:barChart>
      <c:catAx>
        <c:axId val="693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450956"/>
        <c:crosses val="autoZero"/>
        <c:auto val="1"/>
        <c:lblOffset val="100"/>
        <c:noMultiLvlLbl val="0"/>
      </c:catAx>
      <c:valAx>
        <c:axId val="624509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938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5"/>
          <c:y val="0.19425"/>
          <c:w val="0.48075"/>
          <c:h val="0.8057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ČÍSLA!$B$18:$B$22</c:f>
              <c:strCache>
                <c:ptCount val="5"/>
                <c:pt idx="0">
                  <c:v>návštěva </c:v>
                </c:pt>
                <c:pt idx="1">
                  <c:v>nákup zboží </c:v>
                </c:pt>
                <c:pt idx="2">
                  <c:v>účast </c:v>
                </c:pt>
                <c:pt idx="3">
                  <c:v>registrace </c:v>
                </c:pt>
                <c:pt idx="4">
                  <c:v>ostatní </c:v>
                </c:pt>
              </c:strCache>
            </c:strRef>
          </c:cat>
          <c:val>
            <c:numRef>
              <c:f>ČÍSLA!$C$18:$C$22</c:f>
              <c:numCache>
                <c:ptCount val="5"/>
                <c:pt idx="0">
                  <c:v>6119</c:v>
                </c:pt>
                <c:pt idx="1">
                  <c:v>344</c:v>
                </c:pt>
                <c:pt idx="2">
                  <c:v>1006</c:v>
                </c:pt>
                <c:pt idx="3">
                  <c:v>694</c:v>
                </c:pt>
                <c:pt idx="4">
                  <c:v>478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75"/>
          <c:y val="0.3185"/>
          <c:w val="0.55725"/>
          <c:h val="0.48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ČÍSLA!$B$25:$B$29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3 - 5</c:v>
                </c:pt>
                <c:pt idx="3">
                  <c:v>6 - 10</c:v>
                </c:pt>
                <c:pt idx="4">
                  <c:v>nad 10</c:v>
                </c:pt>
              </c:strCache>
            </c:strRef>
          </c:cat>
          <c:val>
            <c:numRef>
              <c:f>ČÍSLA!$C$25:$C$29</c:f>
              <c:numCache>
                <c:ptCount val="5"/>
                <c:pt idx="0">
                  <c:v>1386</c:v>
                </c:pt>
                <c:pt idx="1">
                  <c:v>964</c:v>
                </c:pt>
                <c:pt idx="2">
                  <c:v>2873</c:v>
                </c:pt>
                <c:pt idx="3">
                  <c:v>1810</c:v>
                </c:pt>
                <c:pt idx="4">
                  <c:v>1598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5"/>
          <c:w val="1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58%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20%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18%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ČÍSLA!$B$32:$B$35</c:f>
              <c:strCache>
                <c:ptCount val="4"/>
                <c:pt idx="0">
                  <c:v>podle typu kampaně</c:v>
                </c:pt>
                <c:pt idx="1">
                  <c:v>podle počtu fazolí</c:v>
                </c:pt>
                <c:pt idx="2">
                  <c:v>podle zaměření WWW stránek kampaně a nabízené služby v kampani</c:v>
                </c:pt>
                <c:pt idx="3">
                  <c:v>nevybírám si</c:v>
                </c:pt>
              </c:strCache>
            </c:strRef>
          </c:cat>
          <c:val>
            <c:numRef>
              <c:f>ČÍSLA!$G$32:$G$35</c:f>
              <c:numCache>
                <c:ptCount val="4"/>
                <c:pt idx="0">
                  <c:v>5038</c:v>
                </c:pt>
                <c:pt idx="1">
                  <c:v>3944</c:v>
                </c:pt>
                <c:pt idx="2">
                  <c:v>1729</c:v>
                </c:pt>
                <c:pt idx="3">
                  <c:v>1567</c:v>
                </c:pt>
              </c:numCache>
            </c:numRef>
          </c:val>
        </c:ser>
        <c:overlap val="-10"/>
        <c:axId val="25187693"/>
        <c:axId val="25362646"/>
      </c:barChart>
      <c:catAx>
        <c:axId val="2518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362646"/>
        <c:crosses val="autoZero"/>
        <c:auto val="1"/>
        <c:lblOffset val="100"/>
        <c:noMultiLvlLbl val="0"/>
      </c:catAx>
      <c:valAx>
        <c:axId val="253626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876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85"/>
          <c:w val="0.945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sport
35%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zpravodajství
17%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cestování
14%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hardware
17%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software
21%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komunikace
13%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služby
11%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ostatní
15%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nechybí
26%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ČÍSLA!$B$38:$B$46</c:f>
              <c:strCache>
                <c:ptCount val="9"/>
                <c:pt idx="0">
                  <c:v>sport </c:v>
                </c:pt>
                <c:pt idx="1">
                  <c:v>zpravodajství </c:v>
                </c:pt>
                <c:pt idx="2">
                  <c:v>cestování </c:v>
                </c:pt>
                <c:pt idx="3">
                  <c:v>hardware </c:v>
                </c:pt>
                <c:pt idx="4">
                  <c:v>software </c:v>
                </c:pt>
                <c:pt idx="5">
                  <c:v>komunikace</c:v>
                </c:pt>
                <c:pt idx="6">
                  <c:v>služby</c:v>
                </c:pt>
                <c:pt idx="7">
                  <c:v>ostatní </c:v>
                </c:pt>
                <c:pt idx="8">
                  <c:v>nechybí </c:v>
                </c:pt>
              </c:strCache>
            </c:strRef>
          </c:cat>
          <c:val>
            <c:numRef>
              <c:f>ČÍSLA!$C$38:$C$46</c:f>
              <c:numCache>
                <c:ptCount val="9"/>
                <c:pt idx="0">
                  <c:v>3048</c:v>
                </c:pt>
                <c:pt idx="1">
                  <c:v>1438</c:v>
                </c:pt>
                <c:pt idx="2">
                  <c:v>1216</c:v>
                </c:pt>
                <c:pt idx="3">
                  <c:v>1454</c:v>
                </c:pt>
                <c:pt idx="4">
                  <c:v>1780</c:v>
                </c:pt>
                <c:pt idx="5">
                  <c:v>1163</c:v>
                </c:pt>
                <c:pt idx="6">
                  <c:v>918</c:v>
                </c:pt>
                <c:pt idx="7">
                  <c:v>1259</c:v>
                </c:pt>
                <c:pt idx="8">
                  <c:v>2215</c:v>
                </c:pt>
              </c:numCache>
            </c:numRef>
          </c:val>
        </c:ser>
        <c:overlap val="-10"/>
        <c:axId val="26937223"/>
        <c:axId val="41108416"/>
      </c:barChart>
      <c:catAx>
        <c:axId val="2693722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108416"/>
        <c:crosses val="autoZero"/>
        <c:auto val="1"/>
        <c:lblOffset val="100"/>
        <c:noMultiLvlLbl val="0"/>
      </c:catAx>
      <c:valAx>
        <c:axId val="411084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937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25"/>
          <c:y val="0.37275"/>
          <c:w val="0.72575"/>
          <c:h val="0.48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99CCFF"/>
              </a:solidFill>
            </c:spPr>
          </c:dPt>
          <c:dPt>
            <c:idx val="2"/>
            <c:spPr>
              <a:solidFill>
                <a:srgbClr val="008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CC00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ČÍSLA!$B$49:$B$54</c:f>
              <c:strCache>
                <c:ptCount val="6"/>
                <c:pt idx="0">
                  <c:v>telefon + příslušenství</c:v>
                </c:pt>
                <c:pt idx="1">
                  <c:v>hudba</c:v>
                </c:pt>
                <c:pt idx="2">
                  <c:v>v restauraci</c:v>
                </c:pt>
                <c:pt idx="3">
                  <c:v>knihy</c:v>
                </c:pt>
                <c:pt idx="4">
                  <c:v>spotřební zboží</c:v>
                </c:pt>
                <c:pt idx="5">
                  <c:v>jiné služby</c:v>
                </c:pt>
              </c:strCache>
            </c:strRef>
          </c:cat>
          <c:val>
            <c:numRef>
              <c:f>ČÍSLA!$C$49:$C$54</c:f>
              <c:numCache>
                <c:ptCount val="6"/>
                <c:pt idx="0">
                  <c:v>4696</c:v>
                </c:pt>
                <c:pt idx="1">
                  <c:v>937</c:v>
                </c:pt>
                <c:pt idx="2">
                  <c:v>301</c:v>
                </c:pt>
                <c:pt idx="3">
                  <c:v>669</c:v>
                </c:pt>
                <c:pt idx="4">
                  <c:v>1261</c:v>
                </c:pt>
                <c:pt idx="5">
                  <c:v>777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"/>
          <c:y val="0.32625"/>
          <c:w val="0.5605"/>
          <c:h val="0.46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ČÍSLA!$B$57:$B$60</c:f>
              <c:strCache>
                <c:ptCount val="4"/>
                <c:pt idx="0">
                  <c:v>důkladně</c:v>
                </c:pt>
                <c:pt idx="1">
                  <c:v>povrchně</c:v>
                </c:pt>
                <c:pt idx="2">
                  <c:v>málo</c:v>
                </c:pt>
                <c:pt idx="3">
                  <c:v>vůbec, jen seberu fazole</c:v>
                </c:pt>
              </c:strCache>
            </c:strRef>
          </c:cat>
          <c:val>
            <c:numRef>
              <c:f>ČÍSLA!$C$57:$C$60</c:f>
              <c:numCache>
                <c:ptCount val="4"/>
                <c:pt idx="0">
                  <c:v>1810</c:v>
                </c:pt>
                <c:pt idx="1">
                  <c:v>5293</c:v>
                </c:pt>
                <c:pt idx="2">
                  <c:v>1140</c:v>
                </c:pt>
                <c:pt idx="3">
                  <c:v>397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533400</xdr:colOff>
      <xdr:row>24</xdr:row>
      <xdr:rowOff>76200</xdr:rowOff>
    </xdr:to>
    <xdr:graphicFrame>
      <xdr:nvGraphicFramePr>
        <xdr:cNvPr id="1" name="Chart 3"/>
        <xdr:cNvGraphicFramePr/>
      </xdr:nvGraphicFramePr>
      <xdr:xfrm>
        <a:off x="0" y="0"/>
        <a:ext cx="80772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11</xdr:col>
      <xdr:colOff>419100</xdr:colOff>
      <xdr:row>43</xdr:row>
      <xdr:rowOff>19050</xdr:rowOff>
    </xdr:to>
    <xdr:graphicFrame>
      <xdr:nvGraphicFramePr>
        <xdr:cNvPr id="2" name="Chart 4"/>
        <xdr:cNvGraphicFramePr/>
      </xdr:nvGraphicFramePr>
      <xdr:xfrm>
        <a:off x="142875" y="4095750"/>
        <a:ext cx="78200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76200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52400" y="400050"/>
        <a:ext cx="5953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209550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28575" y="247650"/>
        <a:ext cx="60769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57150" y="371475"/>
        <a:ext cx="6048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85725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57150" y="247650"/>
        <a:ext cx="6048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47625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66675" y="209550"/>
        <a:ext cx="60388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9</xdr:col>
      <xdr:colOff>438150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0" y="142875"/>
        <a:ext cx="66103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66675</xdr:rowOff>
    </xdr:from>
    <xdr:to>
      <xdr:col>10</xdr:col>
      <xdr:colOff>114300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47625" y="228600"/>
        <a:ext cx="6924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28</xdr:row>
      <xdr:rowOff>47625</xdr:rowOff>
    </xdr:from>
    <xdr:to>
      <xdr:col>10</xdr:col>
      <xdr:colOff>400050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66675" y="4581525"/>
        <a:ext cx="71913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104775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47625" y="266700"/>
        <a:ext cx="60579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10</xdr:col>
      <xdr:colOff>142875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200025" y="228600"/>
        <a:ext cx="68008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66675</xdr:rowOff>
    </xdr:from>
    <xdr:to>
      <xdr:col>10</xdr:col>
      <xdr:colOff>28575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9525" y="390525"/>
        <a:ext cx="68770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47625</xdr:rowOff>
    </xdr:from>
    <xdr:to>
      <xdr:col>9</xdr:col>
      <xdr:colOff>676275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209550"/>
        <a:ext cx="68294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142875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28575" y="304800"/>
        <a:ext cx="6076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57150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47625" y="219075"/>
        <a:ext cx="60579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285750"/>
        <a:ext cx="61055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10</xdr:col>
      <xdr:colOff>228600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8575" y="209550"/>
        <a:ext cx="70580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123825</xdr:rowOff>
    </xdr:from>
    <xdr:to>
      <xdr:col>10</xdr:col>
      <xdr:colOff>47625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57150" y="285750"/>
        <a:ext cx="68484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9</xdr:col>
      <xdr:colOff>133350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28575" y="238125"/>
        <a:ext cx="6276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104775</xdr:rowOff>
    </xdr:from>
    <xdr:to>
      <xdr:col>11</xdr:col>
      <xdr:colOff>228600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66675" y="266700"/>
        <a:ext cx="77057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9</xdr:col>
      <xdr:colOff>476250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180975"/>
        <a:ext cx="66294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10</xdr:col>
      <xdr:colOff>523875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19050" y="228600"/>
        <a:ext cx="7362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619125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323850"/>
        <a:ext cx="6105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67"/>
  <sheetViews>
    <sheetView showGridLines="0" tabSelected="1" workbookViewId="0" topLeftCell="A1">
      <selection activeCell="B1" sqref="B1"/>
    </sheetView>
  </sheetViews>
  <sheetFormatPr defaultColWidth="9.00390625" defaultRowHeight="12.75"/>
  <cols>
    <col min="1" max="1" width="5.25390625" style="0" bestFit="1" customWidth="1"/>
    <col min="2" max="2" width="31.125" style="14" customWidth="1"/>
    <col min="3" max="3" width="13.375" style="1" customWidth="1"/>
    <col min="4" max="7" width="9.125" style="1" customWidth="1"/>
    <col min="8" max="8" width="9.125" style="7" customWidth="1"/>
  </cols>
  <sheetData>
    <row r="1" ht="12.75"/>
    <row r="2" spans="1:9" ht="12.75">
      <c r="A2" s="25">
        <v>37073</v>
      </c>
      <c r="B2" s="25"/>
      <c r="C2" s="25"/>
      <c r="D2" s="25"/>
      <c r="E2" s="25"/>
      <c r="F2" s="25"/>
      <c r="G2" s="25"/>
      <c r="H2" s="25"/>
      <c r="I2" s="25"/>
    </row>
    <row r="3" spans="1:256" ht="12.75">
      <c r="A3" s="12" t="s">
        <v>138</v>
      </c>
      <c r="B3" s="3" t="s">
        <v>137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5" t="s">
        <v>0</v>
      </c>
      <c r="I3" s="8" t="s">
        <v>1</v>
      </c>
      <c r="IV3" s="5"/>
    </row>
    <row r="4" spans="1:9" ht="12.75">
      <c r="A4" s="17" t="s">
        <v>11</v>
      </c>
      <c r="B4" s="14" t="s">
        <v>136</v>
      </c>
      <c r="C4" s="20">
        <v>3737</v>
      </c>
      <c r="D4" s="20">
        <v>2568</v>
      </c>
      <c r="E4" s="20">
        <v>1529</v>
      </c>
      <c r="F4" s="20">
        <v>413</v>
      </c>
      <c r="G4" s="20">
        <v>395</v>
      </c>
      <c r="H4" s="6">
        <f>+(C4+PRODUCT(2,D4)+PRODUCT(3,E4)+PRODUCT(4,F4)+PRODUCT(5,G4))/8642</f>
        <v>1.977204350844712</v>
      </c>
      <c r="I4" s="19">
        <f>SUM(C4:G4)</f>
        <v>8642</v>
      </c>
    </row>
    <row r="5" spans="1:9" ht="12.75">
      <c r="A5" s="17" t="s">
        <v>12</v>
      </c>
      <c r="B5" s="14" t="s">
        <v>135</v>
      </c>
      <c r="C5" s="20">
        <v>3344</v>
      </c>
      <c r="D5" s="20">
        <v>2492</v>
      </c>
      <c r="E5" s="20">
        <v>1770</v>
      </c>
      <c r="F5" s="20">
        <v>605</v>
      </c>
      <c r="G5" s="20">
        <v>430</v>
      </c>
      <c r="H5" s="6">
        <f>+(C5+PRODUCT(2,D5)+PRODUCT(3,E5)+PRODUCT(4,F5)+PRODUCT(5,G5))/8641</f>
        <v>2.1071635227404237</v>
      </c>
      <c r="I5" s="19">
        <f aca="true" t="shared" si="0" ref="I5:I10">SUM(C5:G5)</f>
        <v>8641</v>
      </c>
    </row>
    <row r="6" spans="1:9" ht="12.75">
      <c r="A6" s="17" t="s">
        <v>13</v>
      </c>
      <c r="B6" s="14" t="s">
        <v>134</v>
      </c>
      <c r="C6" s="20">
        <v>2622</v>
      </c>
      <c r="D6" s="20">
        <v>3805</v>
      </c>
      <c r="E6" s="20">
        <v>1614</v>
      </c>
      <c r="F6" s="20">
        <v>420</v>
      </c>
      <c r="G6" s="20">
        <v>179</v>
      </c>
      <c r="H6" s="6">
        <f>+(C6+PRODUCT(2,D6)+PRODUCT(3,E6)+PRODUCT(4,F6)+PRODUCT(5,G6))/8640</f>
        <v>2.042708333333333</v>
      </c>
      <c r="I6" s="19">
        <f t="shared" si="0"/>
        <v>8640</v>
      </c>
    </row>
    <row r="7" spans="1:9" ht="12.75">
      <c r="A7" s="17" t="s">
        <v>14</v>
      </c>
      <c r="B7" s="14" t="s">
        <v>133</v>
      </c>
      <c r="C7" s="20">
        <v>2077</v>
      </c>
      <c r="D7" s="20">
        <v>3506</v>
      </c>
      <c r="E7" s="20">
        <v>2192</v>
      </c>
      <c r="F7" s="20">
        <v>670</v>
      </c>
      <c r="G7" s="20">
        <v>196</v>
      </c>
      <c r="H7" s="6">
        <f>+(C7+PRODUCT(2,D7)+PRODUCT(3,E7)+PRODUCT(4,F7)+PRODUCT(5,G7))/8641</f>
        <v>2.236430968637889</v>
      </c>
      <c r="I7" s="19">
        <f t="shared" si="0"/>
        <v>8641</v>
      </c>
    </row>
    <row r="8" spans="1:9" ht="12.75">
      <c r="A8" s="17" t="s">
        <v>15</v>
      </c>
      <c r="B8" s="14" t="s">
        <v>132</v>
      </c>
      <c r="C8" s="20">
        <v>2319</v>
      </c>
      <c r="D8" s="20">
        <v>2913</v>
      </c>
      <c r="E8" s="20">
        <v>2195</v>
      </c>
      <c r="F8" s="20">
        <v>789</v>
      </c>
      <c r="G8" s="20">
        <v>424</v>
      </c>
      <c r="H8" s="6">
        <f>+(C8+PRODUCT(2,D8)+PRODUCT(3,E8)+PRODUCT(4,F8)+PRODUCT(5,G8))/8640</f>
        <v>2.3155092592592594</v>
      </c>
      <c r="I8" s="19">
        <f t="shared" si="0"/>
        <v>8640</v>
      </c>
    </row>
    <row r="9" spans="1:9" ht="12.75">
      <c r="A9" s="17" t="s">
        <v>16</v>
      </c>
      <c r="B9" s="14" t="s">
        <v>131</v>
      </c>
      <c r="C9" s="20">
        <v>1806</v>
      </c>
      <c r="D9" s="20">
        <v>3049</v>
      </c>
      <c r="E9" s="20">
        <v>2504</v>
      </c>
      <c r="F9" s="20">
        <v>898</v>
      </c>
      <c r="G9" s="20">
        <v>381</v>
      </c>
      <c r="H9" s="6">
        <f>+(C9+PRODUCT(2,D9)+PRODUCT(3,E9)+PRODUCT(4,F9)+PRODUCT(5,G9))/8638</f>
        <v>2.4210465385505904</v>
      </c>
      <c r="I9" s="19">
        <f t="shared" si="0"/>
        <v>8638</v>
      </c>
    </row>
    <row r="10" spans="1:9" ht="12.75">
      <c r="A10" s="17" t="s">
        <v>17</v>
      </c>
      <c r="B10" s="14" t="s">
        <v>130</v>
      </c>
      <c r="C10" s="20">
        <v>2714</v>
      </c>
      <c r="D10" s="20">
        <v>2475</v>
      </c>
      <c r="E10" s="20">
        <v>1887</v>
      </c>
      <c r="F10" s="20">
        <v>862</v>
      </c>
      <c r="G10" s="20">
        <v>703</v>
      </c>
      <c r="H10" s="6">
        <f>+(C10+PRODUCT(2,D10)+PRODUCT(3,E10)+PRODUCT(4,F10)+PRODUCT(5,G10))/8641</f>
        <v>2.347876403194075</v>
      </c>
      <c r="I10" s="19">
        <f t="shared" si="0"/>
        <v>8641</v>
      </c>
    </row>
    <row r="11" ht="12.75">
      <c r="H11" s="6"/>
    </row>
    <row r="12" spans="1:9" ht="12.75">
      <c r="A12" s="12" t="s">
        <v>129</v>
      </c>
      <c r="B12" s="13" t="s">
        <v>128</v>
      </c>
      <c r="C12" s="13"/>
      <c r="D12" s="13"/>
      <c r="E12" s="2"/>
      <c r="F12" s="2"/>
      <c r="G12" s="2"/>
      <c r="H12" s="11"/>
      <c r="I12" s="12"/>
    </row>
    <row r="13" spans="1:8" ht="12.75">
      <c r="A13">
        <v>1</v>
      </c>
      <c r="B13" s="10" t="s">
        <v>127</v>
      </c>
      <c r="C13" s="10"/>
      <c r="D13" s="10"/>
      <c r="E13" s="18">
        <v>6365</v>
      </c>
      <c r="H13" s="6"/>
    </row>
    <row r="14" spans="1:8" ht="12.75">
      <c r="A14">
        <v>2</v>
      </c>
      <c r="B14" s="10" t="s">
        <v>126</v>
      </c>
      <c r="C14" s="10"/>
      <c r="D14" s="10"/>
      <c r="E14" s="18">
        <v>4532</v>
      </c>
      <c r="H14" s="6"/>
    </row>
    <row r="15" spans="1:9" ht="12.75">
      <c r="A15">
        <v>3</v>
      </c>
      <c r="B15" s="10" t="s">
        <v>125</v>
      </c>
      <c r="C15" s="10"/>
      <c r="D15" s="10"/>
      <c r="E15" s="18">
        <v>2943</v>
      </c>
      <c r="H15" s="6"/>
      <c r="I15" s="19">
        <f>SUM(E13:E15)</f>
        <v>13840</v>
      </c>
    </row>
    <row r="16" ht="12.75">
      <c r="H16" s="6"/>
    </row>
    <row r="17" spans="1:9" ht="12.75">
      <c r="A17" s="12" t="s">
        <v>124</v>
      </c>
      <c r="B17" s="13" t="s">
        <v>123</v>
      </c>
      <c r="C17" s="13"/>
      <c r="D17" s="13"/>
      <c r="E17" s="2"/>
      <c r="F17" s="2"/>
      <c r="G17" s="2"/>
      <c r="H17" s="11"/>
      <c r="I17" s="8" t="s">
        <v>1</v>
      </c>
    </row>
    <row r="18" spans="1:8" ht="12.75">
      <c r="A18">
        <v>1</v>
      </c>
      <c r="B18" s="10" t="s">
        <v>122</v>
      </c>
      <c r="C18" s="18">
        <v>6119</v>
      </c>
      <c r="H18" s="6"/>
    </row>
    <row r="19" spans="1:8" ht="12.75">
      <c r="A19">
        <v>2</v>
      </c>
      <c r="B19" s="10" t="s">
        <v>121</v>
      </c>
      <c r="C19" s="18">
        <v>344</v>
      </c>
      <c r="H19" s="6"/>
    </row>
    <row r="20" spans="1:8" ht="12.75">
      <c r="A20">
        <v>3</v>
      </c>
      <c r="B20" s="10" t="s">
        <v>120</v>
      </c>
      <c r="C20" s="18">
        <v>1006</v>
      </c>
      <c r="H20" s="6"/>
    </row>
    <row r="21" spans="1:8" ht="12.75">
      <c r="A21">
        <v>4</v>
      </c>
      <c r="B21" s="10" t="s">
        <v>119</v>
      </c>
      <c r="C21" s="18">
        <v>694</v>
      </c>
      <c r="H21" s="6"/>
    </row>
    <row r="22" spans="1:9" ht="12.75">
      <c r="A22">
        <v>10</v>
      </c>
      <c r="B22" s="10" t="s">
        <v>102</v>
      </c>
      <c r="C22" s="18">
        <v>478</v>
      </c>
      <c r="H22" s="6"/>
      <c r="I22" s="19">
        <f>SUM(C18:C22)</f>
        <v>8641</v>
      </c>
    </row>
    <row r="23" spans="3:8" ht="12.75">
      <c r="C23" s="17"/>
      <c r="H23" s="6"/>
    </row>
    <row r="24" spans="1:9" ht="12.75">
      <c r="A24" s="12" t="s">
        <v>118</v>
      </c>
      <c r="B24" s="23" t="s">
        <v>117</v>
      </c>
      <c r="C24" s="3"/>
      <c r="D24" s="3"/>
      <c r="E24" s="3"/>
      <c r="F24" s="3"/>
      <c r="G24" s="3"/>
      <c r="H24" s="15"/>
      <c r="I24" s="8"/>
    </row>
    <row r="25" spans="1:8" ht="12.75">
      <c r="A25">
        <v>1</v>
      </c>
      <c r="B25" s="10">
        <v>1</v>
      </c>
      <c r="C25" s="17">
        <v>1386</v>
      </c>
      <c r="H25" s="6"/>
    </row>
    <row r="26" spans="1:8" ht="12.75">
      <c r="A26">
        <v>2</v>
      </c>
      <c r="B26" s="10">
        <v>2</v>
      </c>
      <c r="C26" s="17">
        <v>964</v>
      </c>
      <c r="H26" s="6"/>
    </row>
    <row r="27" spans="1:8" ht="12.75">
      <c r="A27">
        <v>3</v>
      </c>
      <c r="B27" s="16" t="s">
        <v>2</v>
      </c>
      <c r="C27" s="17">
        <v>2873</v>
      </c>
      <c r="H27" s="6"/>
    </row>
    <row r="28" spans="1:8" ht="12.75">
      <c r="A28">
        <v>4</v>
      </c>
      <c r="B28" s="16" t="s">
        <v>3</v>
      </c>
      <c r="C28" s="17">
        <v>1810</v>
      </c>
      <c r="H28" s="6"/>
    </row>
    <row r="29" spans="1:9" ht="12.75">
      <c r="A29">
        <v>10</v>
      </c>
      <c r="B29" s="16" t="s">
        <v>4</v>
      </c>
      <c r="C29" s="17">
        <v>1598</v>
      </c>
      <c r="H29" s="6"/>
      <c r="I29" s="19">
        <f>SUM(C25:C29)</f>
        <v>8631</v>
      </c>
    </row>
    <row r="30" ht="12.75">
      <c r="H30" s="6"/>
    </row>
    <row r="31" spans="1:9" ht="12.75">
      <c r="A31" s="12" t="s">
        <v>116</v>
      </c>
      <c r="B31" s="13" t="s">
        <v>115</v>
      </c>
      <c r="C31" s="13"/>
      <c r="D31" s="13"/>
      <c r="E31" s="13"/>
      <c r="F31" s="13"/>
      <c r="G31" s="3"/>
      <c r="H31" s="15"/>
      <c r="I31" s="8" t="s">
        <v>1</v>
      </c>
    </row>
    <row r="32" spans="1:8" ht="12.75">
      <c r="A32">
        <v>1</v>
      </c>
      <c r="B32" s="10" t="s">
        <v>114</v>
      </c>
      <c r="C32" s="10"/>
      <c r="D32" s="10"/>
      <c r="E32" s="10"/>
      <c r="G32" s="18">
        <v>5038</v>
      </c>
      <c r="H32" s="6"/>
    </row>
    <row r="33" spans="1:8" ht="12.75">
      <c r="A33">
        <v>2</v>
      </c>
      <c r="B33" s="10" t="s">
        <v>113</v>
      </c>
      <c r="C33" s="10"/>
      <c r="D33" s="10"/>
      <c r="E33" s="10"/>
      <c r="G33" s="18">
        <v>3944</v>
      </c>
      <c r="H33" s="6"/>
    </row>
    <row r="34" spans="1:8" ht="12.75">
      <c r="A34">
        <v>3</v>
      </c>
      <c r="B34" s="10" t="s">
        <v>112</v>
      </c>
      <c r="C34" s="10"/>
      <c r="D34" s="10"/>
      <c r="E34" s="10"/>
      <c r="G34" s="18">
        <v>1729</v>
      </c>
      <c r="H34" s="6"/>
    </row>
    <row r="35" spans="1:9" ht="12.75">
      <c r="A35">
        <v>4</v>
      </c>
      <c r="B35" s="10" t="s">
        <v>111</v>
      </c>
      <c r="C35" s="10"/>
      <c r="D35" s="10"/>
      <c r="E35" s="10"/>
      <c r="G35" s="18">
        <v>1567</v>
      </c>
      <c r="H35" s="6"/>
      <c r="I35" s="19">
        <f>SUM(G32:G35)</f>
        <v>12278</v>
      </c>
    </row>
    <row r="36" ht="12.75">
      <c r="H36" s="6"/>
    </row>
    <row r="37" spans="1:9" ht="12.75">
      <c r="A37" s="12" t="s">
        <v>110</v>
      </c>
      <c r="B37" s="13" t="s">
        <v>5</v>
      </c>
      <c r="C37" s="13"/>
      <c r="D37" s="13"/>
      <c r="E37" s="13"/>
      <c r="F37" s="13"/>
      <c r="G37" s="2"/>
      <c r="H37" s="11"/>
      <c r="I37" s="8" t="s">
        <v>1</v>
      </c>
    </row>
    <row r="38" spans="1:8" ht="12.75">
      <c r="A38">
        <v>1</v>
      </c>
      <c r="B38" s="14" t="s">
        <v>109</v>
      </c>
      <c r="C38" s="18">
        <v>3048</v>
      </c>
      <c r="H38" s="6"/>
    </row>
    <row r="39" spans="1:8" ht="12.75">
      <c r="A39">
        <v>2</v>
      </c>
      <c r="B39" s="14" t="s">
        <v>108</v>
      </c>
      <c r="C39" s="18">
        <v>1438</v>
      </c>
      <c r="H39" s="6"/>
    </row>
    <row r="40" spans="1:8" ht="12.75">
      <c r="A40">
        <v>3</v>
      </c>
      <c r="B40" s="14" t="s">
        <v>107</v>
      </c>
      <c r="C40" s="18">
        <v>1216</v>
      </c>
      <c r="H40" s="6"/>
    </row>
    <row r="41" spans="1:8" ht="12.75">
      <c r="A41">
        <v>4</v>
      </c>
      <c r="B41" s="14" t="s">
        <v>106</v>
      </c>
      <c r="C41" s="18">
        <v>1454</v>
      </c>
      <c r="H41" s="6"/>
    </row>
    <row r="42" spans="1:8" ht="12.75">
      <c r="A42">
        <v>5</v>
      </c>
      <c r="B42" s="14" t="s">
        <v>105</v>
      </c>
      <c r="C42" s="18">
        <v>1780</v>
      </c>
      <c r="H42" s="6"/>
    </row>
    <row r="43" spans="1:8" ht="12.75">
      <c r="A43">
        <v>6</v>
      </c>
      <c r="B43" s="14" t="s">
        <v>104</v>
      </c>
      <c r="C43" s="18">
        <v>1163</v>
      </c>
      <c r="H43" s="6"/>
    </row>
    <row r="44" spans="1:8" ht="12.75">
      <c r="A44">
        <v>7</v>
      </c>
      <c r="B44" s="14" t="s">
        <v>103</v>
      </c>
      <c r="C44" s="18">
        <v>918</v>
      </c>
      <c r="H44" s="6"/>
    </row>
    <row r="45" spans="1:8" ht="12.75">
      <c r="A45">
        <v>8</v>
      </c>
      <c r="B45" s="14" t="s">
        <v>102</v>
      </c>
      <c r="C45" s="18">
        <v>1259</v>
      </c>
      <c r="H45" s="6"/>
    </row>
    <row r="46" spans="1:9" ht="12.75">
      <c r="A46">
        <v>9</v>
      </c>
      <c r="B46" s="14" t="s">
        <v>101</v>
      </c>
      <c r="C46" s="18">
        <v>2215</v>
      </c>
      <c r="H46" s="6"/>
      <c r="I46" s="9">
        <f>SUM(C38:C46)</f>
        <v>14491</v>
      </c>
    </row>
    <row r="47" ht="12.75">
      <c r="H47" s="6"/>
    </row>
    <row r="48" spans="1:9" ht="12.75">
      <c r="A48" s="12" t="s">
        <v>100</v>
      </c>
      <c r="B48" s="13" t="s">
        <v>99</v>
      </c>
      <c r="C48" s="13"/>
      <c r="D48" s="13"/>
      <c r="E48" s="13"/>
      <c r="F48" s="13"/>
      <c r="G48" s="2"/>
      <c r="H48" s="11"/>
      <c r="I48" s="8" t="s">
        <v>1</v>
      </c>
    </row>
    <row r="49" spans="1:8" ht="12.75">
      <c r="A49">
        <v>1</v>
      </c>
      <c r="B49" s="14" t="s">
        <v>98</v>
      </c>
      <c r="C49" s="18">
        <v>4696</v>
      </c>
      <c r="H49" s="6"/>
    </row>
    <row r="50" spans="1:8" ht="12.75">
      <c r="A50">
        <v>2</v>
      </c>
      <c r="B50" s="14" t="s">
        <v>49</v>
      </c>
      <c r="C50" s="18">
        <v>937</v>
      </c>
      <c r="H50" s="6"/>
    </row>
    <row r="51" spans="1:8" ht="12.75">
      <c r="A51">
        <v>3</v>
      </c>
      <c r="B51" s="14" t="s">
        <v>97</v>
      </c>
      <c r="C51" s="18">
        <v>301</v>
      </c>
      <c r="H51" s="6"/>
    </row>
    <row r="52" spans="1:8" ht="12.75">
      <c r="A52">
        <v>4</v>
      </c>
      <c r="B52" s="14" t="s">
        <v>96</v>
      </c>
      <c r="C52" s="18">
        <v>669</v>
      </c>
      <c r="H52" s="6"/>
    </row>
    <row r="53" spans="1:8" ht="12.75">
      <c r="A53">
        <v>5</v>
      </c>
      <c r="B53" s="14" t="s">
        <v>95</v>
      </c>
      <c r="C53" s="18">
        <v>1261</v>
      </c>
      <c r="H53" s="6"/>
    </row>
    <row r="54" spans="1:9" ht="12.75">
      <c r="A54">
        <v>10</v>
      </c>
      <c r="B54" s="14" t="s">
        <v>94</v>
      </c>
      <c r="C54" s="18">
        <v>777</v>
      </c>
      <c r="H54" s="6"/>
      <c r="I54" s="19">
        <f>SUM(C49:C54)</f>
        <v>8641</v>
      </c>
    </row>
    <row r="55" ht="12.75">
      <c r="H55" s="6"/>
    </row>
    <row r="56" spans="1:9" ht="12.75">
      <c r="A56" s="12" t="s">
        <v>93</v>
      </c>
      <c r="B56" s="13" t="s">
        <v>92</v>
      </c>
      <c r="C56" s="13"/>
      <c r="D56" s="13"/>
      <c r="E56" s="2"/>
      <c r="F56" s="2"/>
      <c r="G56" s="2"/>
      <c r="H56" s="11"/>
      <c r="I56" s="8" t="s">
        <v>1</v>
      </c>
    </row>
    <row r="57" spans="1:8" ht="12.75">
      <c r="A57">
        <v>1</v>
      </c>
      <c r="B57" s="14" t="s">
        <v>91</v>
      </c>
      <c r="C57" s="18">
        <v>1810</v>
      </c>
      <c r="H57" s="6"/>
    </row>
    <row r="58" spans="1:8" ht="12.75">
      <c r="A58">
        <v>2</v>
      </c>
      <c r="B58" s="14" t="s">
        <v>90</v>
      </c>
      <c r="C58" s="18">
        <v>5293</v>
      </c>
      <c r="H58" s="6"/>
    </row>
    <row r="59" spans="1:8" ht="12.75">
      <c r="A59">
        <v>3</v>
      </c>
      <c r="B59" s="14" t="s">
        <v>89</v>
      </c>
      <c r="C59" s="18">
        <v>1140</v>
      </c>
      <c r="H59" s="6"/>
    </row>
    <row r="60" spans="1:9" ht="12.75">
      <c r="A60">
        <v>4</v>
      </c>
      <c r="B60" s="14" t="s">
        <v>88</v>
      </c>
      <c r="C60" s="18">
        <v>397</v>
      </c>
      <c r="H60" s="6"/>
      <c r="I60" s="19">
        <f>SUM(C57:C60)</f>
        <v>8640</v>
      </c>
    </row>
    <row r="61" ht="12.75">
      <c r="H61" s="6"/>
    </row>
    <row r="62" spans="1:9" ht="12.75">
      <c r="A62" s="12" t="s">
        <v>87</v>
      </c>
      <c r="B62" s="13" t="s">
        <v>6</v>
      </c>
      <c r="C62" s="13"/>
      <c r="D62" s="13"/>
      <c r="E62" s="13"/>
      <c r="F62" s="2"/>
      <c r="G62" s="2"/>
      <c r="H62" s="11"/>
      <c r="I62" s="8" t="s">
        <v>1</v>
      </c>
    </row>
    <row r="63" spans="1:8" ht="12.75">
      <c r="A63">
        <v>1</v>
      </c>
      <c r="B63" s="14" t="s">
        <v>22</v>
      </c>
      <c r="C63" s="18">
        <v>448</v>
      </c>
      <c r="H63" s="6"/>
    </row>
    <row r="64" spans="1:8" ht="12.75">
      <c r="A64">
        <v>2</v>
      </c>
      <c r="B64" s="14" t="s">
        <v>86</v>
      </c>
      <c r="C64" s="18">
        <v>1219</v>
      </c>
      <c r="H64" s="6"/>
    </row>
    <row r="65" spans="1:8" ht="12.75">
      <c r="A65">
        <v>3</v>
      </c>
      <c r="B65" s="14" t="s">
        <v>85</v>
      </c>
      <c r="C65" s="18">
        <v>441</v>
      </c>
      <c r="H65" s="6"/>
    </row>
    <row r="66" spans="1:8" ht="12.75">
      <c r="A66">
        <v>4</v>
      </c>
      <c r="B66" s="14" t="s">
        <v>20</v>
      </c>
      <c r="C66" s="18">
        <v>2258</v>
      </c>
      <c r="H66" s="6"/>
    </row>
    <row r="67" spans="1:9" ht="12.75">
      <c r="A67">
        <v>5</v>
      </c>
      <c r="B67" s="14" t="s">
        <v>84</v>
      </c>
      <c r="C67" s="18">
        <v>4271</v>
      </c>
      <c r="H67" s="6"/>
      <c r="I67" s="19">
        <f>SUM(C63:C67)</f>
        <v>8637</v>
      </c>
    </row>
    <row r="68" ht="12.75">
      <c r="H68" s="6"/>
    </row>
    <row r="69" spans="1:9" ht="12.75">
      <c r="A69" s="12" t="s">
        <v>83</v>
      </c>
      <c r="B69" s="13" t="s">
        <v>7</v>
      </c>
      <c r="C69" s="13"/>
      <c r="D69" s="13"/>
      <c r="E69" s="13"/>
      <c r="F69" s="13"/>
      <c r="G69" s="2"/>
      <c r="H69" s="11"/>
      <c r="I69" s="8" t="s">
        <v>1</v>
      </c>
    </row>
    <row r="70" spans="1:8" ht="12.75">
      <c r="A70" s="12">
        <v>1</v>
      </c>
      <c r="B70" s="14" t="s">
        <v>82</v>
      </c>
      <c r="C70" s="18">
        <v>5017</v>
      </c>
      <c r="H70" s="6"/>
    </row>
    <row r="71" spans="1:9" ht="12.75">
      <c r="A71">
        <v>2</v>
      </c>
      <c r="B71" s="14" t="s">
        <v>68</v>
      </c>
      <c r="C71" s="18">
        <v>3625</v>
      </c>
      <c r="H71" s="6"/>
      <c r="I71" s="19">
        <f>SUM(C70:C71)</f>
        <v>8642</v>
      </c>
    </row>
    <row r="72" ht="12.75">
      <c r="H72" s="6"/>
    </row>
    <row r="73" spans="1:9" ht="12.75">
      <c r="A73" s="12" t="s">
        <v>80</v>
      </c>
      <c r="B73" s="13" t="s">
        <v>81</v>
      </c>
      <c r="C73" s="13"/>
      <c r="D73" s="2"/>
      <c r="E73" s="2"/>
      <c r="F73" s="2"/>
      <c r="G73" s="2"/>
      <c r="H73" s="11"/>
      <c r="I73" s="8" t="s">
        <v>1</v>
      </c>
    </row>
    <row r="74" spans="1:8" ht="12.75">
      <c r="A74">
        <v>1</v>
      </c>
      <c r="B74" s="14" t="s">
        <v>78</v>
      </c>
      <c r="C74" s="18">
        <v>6579</v>
      </c>
      <c r="H74" s="6"/>
    </row>
    <row r="75" spans="1:9" ht="12.75">
      <c r="A75">
        <v>2</v>
      </c>
      <c r="B75" s="14" t="s">
        <v>79</v>
      </c>
      <c r="C75" s="18">
        <v>2063</v>
      </c>
      <c r="H75" s="6"/>
      <c r="I75" s="21">
        <f>SUM(C74:C75)</f>
        <v>8642</v>
      </c>
    </row>
    <row r="76" ht="12.75">
      <c r="H76" s="6"/>
    </row>
    <row r="77" spans="1:9" ht="12.75">
      <c r="A77" s="12" t="s">
        <v>76</v>
      </c>
      <c r="B77" s="13" t="s">
        <v>77</v>
      </c>
      <c r="C77" s="13"/>
      <c r="D77" s="2"/>
      <c r="E77" s="2"/>
      <c r="F77" s="2"/>
      <c r="G77" s="2"/>
      <c r="H77" s="11"/>
      <c r="I77" s="8" t="s">
        <v>1</v>
      </c>
    </row>
    <row r="78" spans="1:8" ht="12.75">
      <c r="A78">
        <v>1</v>
      </c>
      <c r="B78" s="14" t="s">
        <v>71</v>
      </c>
      <c r="C78" s="18">
        <v>582</v>
      </c>
      <c r="H78" s="6"/>
    </row>
    <row r="79" spans="1:8" ht="12.75">
      <c r="A79">
        <v>2</v>
      </c>
      <c r="B79" s="14" t="s">
        <v>70</v>
      </c>
      <c r="C79" s="18">
        <v>576</v>
      </c>
      <c r="H79" s="6"/>
    </row>
    <row r="80" spans="1:8" ht="12.75">
      <c r="A80">
        <v>3</v>
      </c>
      <c r="B80" s="14" t="s">
        <v>69</v>
      </c>
      <c r="C80" s="18">
        <v>151</v>
      </c>
      <c r="H80" s="6"/>
    </row>
    <row r="81" spans="1:9" ht="12.75">
      <c r="A81">
        <v>4</v>
      </c>
      <c r="B81" s="14" t="s">
        <v>68</v>
      </c>
      <c r="C81" s="18">
        <v>7331</v>
      </c>
      <c r="H81" s="6"/>
      <c r="I81" s="19">
        <f>SUM(C78:C81)</f>
        <v>8640</v>
      </c>
    </row>
    <row r="82" ht="12.75">
      <c r="H82" s="6"/>
    </row>
    <row r="83" spans="1:9" ht="12.75">
      <c r="A83" s="12" t="s">
        <v>74</v>
      </c>
      <c r="B83" s="13" t="s">
        <v>75</v>
      </c>
      <c r="C83" s="13"/>
      <c r="D83" s="2"/>
      <c r="E83" s="2"/>
      <c r="F83" s="2"/>
      <c r="G83" s="2"/>
      <c r="H83" s="11"/>
      <c r="I83" s="8" t="s">
        <v>1</v>
      </c>
    </row>
    <row r="84" spans="1:8" ht="12.75">
      <c r="A84">
        <v>1</v>
      </c>
      <c r="B84" s="14" t="s">
        <v>71</v>
      </c>
      <c r="C84" s="18">
        <v>536</v>
      </c>
      <c r="H84" s="6"/>
    </row>
    <row r="85" spans="1:8" ht="12.75">
      <c r="A85">
        <v>2</v>
      </c>
      <c r="B85" s="14" t="s">
        <v>70</v>
      </c>
      <c r="C85" s="18">
        <v>429</v>
      </c>
      <c r="H85" s="6"/>
    </row>
    <row r="86" spans="1:8" ht="12.75">
      <c r="A86">
        <v>3</v>
      </c>
      <c r="B86" s="14" t="s">
        <v>69</v>
      </c>
      <c r="C86" s="18">
        <v>165</v>
      </c>
      <c r="H86" s="6"/>
    </row>
    <row r="87" spans="1:9" ht="12.75">
      <c r="A87">
        <v>4</v>
      </c>
      <c r="B87" s="14" t="s">
        <v>68</v>
      </c>
      <c r="C87" s="18">
        <v>7511</v>
      </c>
      <c r="H87" s="6"/>
      <c r="I87" s="19">
        <f>SUM(C84:C87)</f>
        <v>8641</v>
      </c>
    </row>
    <row r="88" ht="12.75">
      <c r="H88" s="6"/>
    </row>
    <row r="89" spans="1:9" ht="12.75">
      <c r="A89" s="12" t="s">
        <v>73</v>
      </c>
      <c r="B89" s="13" t="s">
        <v>72</v>
      </c>
      <c r="C89" s="13"/>
      <c r="D89" s="2"/>
      <c r="E89" s="2"/>
      <c r="F89" s="2"/>
      <c r="G89" s="2"/>
      <c r="H89" s="11"/>
      <c r="I89" s="8" t="s">
        <v>1</v>
      </c>
    </row>
    <row r="90" spans="1:8" ht="12.75">
      <c r="A90">
        <v>1</v>
      </c>
      <c r="B90" s="14" t="s">
        <v>71</v>
      </c>
      <c r="C90" s="18">
        <v>660</v>
      </c>
      <c r="H90" s="6"/>
    </row>
    <row r="91" spans="1:8" ht="12.75">
      <c r="A91">
        <v>2</v>
      </c>
      <c r="B91" s="14" t="s">
        <v>70</v>
      </c>
      <c r="C91" s="18">
        <v>768</v>
      </c>
      <c r="H91" s="6"/>
    </row>
    <row r="92" spans="1:8" ht="12.75">
      <c r="A92">
        <v>3</v>
      </c>
      <c r="B92" s="14" t="s">
        <v>69</v>
      </c>
      <c r="C92" s="18">
        <v>254</v>
      </c>
      <c r="H92" s="6"/>
    </row>
    <row r="93" spans="1:9" ht="12.75">
      <c r="A93">
        <v>4</v>
      </c>
      <c r="B93" s="14" t="s">
        <v>68</v>
      </c>
      <c r="C93" s="18">
        <v>6959</v>
      </c>
      <c r="H93" s="6"/>
      <c r="I93" s="19">
        <f>SUM(C90:C93)</f>
        <v>8641</v>
      </c>
    </row>
    <row r="94" ht="12.75">
      <c r="H94" s="6"/>
    </row>
    <row r="95" spans="1:9" ht="12.75">
      <c r="A95" s="12" t="s">
        <v>153</v>
      </c>
      <c r="B95" s="13" t="s">
        <v>154</v>
      </c>
      <c r="C95" s="13"/>
      <c r="D95" s="2"/>
      <c r="E95" s="2"/>
      <c r="F95" s="2"/>
      <c r="G95" s="2"/>
      <c r="H95" s="11"/>
      <c r="I95" s="8" t="s">
        <v>1</v>
      </c>
    </row>
    <row r="96" spans="1:8" ht="12.75">
      <c r="A96">
        <v>1</v>
      </c>
      <c r="B96" s="14" t="s">
        <v>22</v>
      </c>
      <c r="C96" s="18">
        <v>1677</v>
      </c>
      <c r="H96" s="6"/>
    </row>
    <row r="97" spans="1:8" ht="12.75">
      <c r="A97">
        <v>2</v>
      </c>
      <c r="B97" s="14" t="s">
        <v>67</v>
      </c>
      <c r="C97" s="18">
        <v>2862</v>
      </c>
      <c r="H97" s="6"/>
    </row>
    <row r="98" spans="1:8" ht="12.75">
      <c r="A98">
        <v>3</v>
      </c>
      <c r="B98" s="14" t="s">
        <v>66</v>
      </c>
      <c r="C98" s="18">
        <v>1229</v>
      </c>
      <c r="H98" s="6"/>
    </row>
    <row r="99" spans="1:8" ht="12.75">
      <c r="A99">
        <v>4</v>
      </c>
      <c r="B99" s="14" t="s">
        <v>65</v>
      </c>
      <c r="C99" s="18">
        <v>2263</v>
      </c>
      <c r="H99" s="6"/>
    </row>
    <row r="100" spans="1:9" ht="12.75">
      <c r="A100">
        <v>5</v>
      </c>
      <c r="B100" s="14" t="s">
        <v>64</v>
      </c>
      <c r="C100" s="18">
        <v>610</v>
      </c>
      <c r="H100" s="6"/>
      <c r="I100" s="19">
        <f>SUM(C96:C100)</f>
        <v>8641</v>
      </c>
    </row>
    <row r="101" spans="3:8" ht="12.75">
      <c r="C101" s="18"/>
      <c r="H101" s="6"/>
    </row>
    <row r="102" spans="1:9" ht="12.75">
      <c r="A102" s="12" t="s">
        <v>151</v>
      </c>
      <c r="B102" s="13" t="s">
        <v>152</v>
      </c>
      <c r="C102" s="13"/>
      <c r="D102" s="2"/>
      <c r="E102" s="2"/>
      <c r="F102" s="2"/>
      <c r="G102" s="2"/>
      <c r="H102" s="11"/>
      <c r="I102" s="8" t="s">
        <v>1</v>
      </c>
    </row>
    <row r="103" spans="1:8" ht="12.75">
      <c r="A103">
        <v>1</v>
      </c>
      <c r="B103" s="14" t="s">
        <v>63</v>
      </c>
      <c r="C103" s="18">
        <v>1756</v>
      </c>
      <c r="H103" s="6"/>
    </row>
    <row r="104" spans="1:8" ht="12.75">
      <c r="A104">
        <v>2</v>
      </c>
      <c r="B104" s="14" t="s">
        <v>62</v>
      </c>
      <c r="C104" s="18">
        <v>1891</v>
      </c>
      <c r="H104" s="6"/>
    </row>
    <row r="105" spans="1:8" ht="12.75">
      <c r="A105">
        <v>3</v>
      </c>
      <c r="B105" s="14" t="s">
        <v>61</v>
      </c>
      <c r="C105" s="18">
        <v>2594</v>
      </c>
      <c r="H105" s="6"/>
    </row>
    <row r="106" spans="1:8" ht="12.75">
      <c r="A106">
        <v>4</v>
      </c>
      <c r="B106" s="14" t="s">
        <v>60</v>
      </c>
      <c r="C106" s="18">
        <v>1220</v>
      </c>
      <c r="H106" s="6"/>
    </row>
    <row r="107" spans="1:8" ht="12.75">
      <c r="A107">
        <v>5</v>
      </c>
      <c r="B107" s="14" t="s">
        <v>59</v>
      </c>
      <c r="C107" s="18">
        <v>4505</v>
      </c>
      <c r="H107" s="6"/>
    </row>
    <row r="108" spans="1:8" ht="12.75">
      <c r="A108">
        <v>6</v>
      </c>
      <c r="B108" s="14" t="s">
        <v>58</v>
      </c>
      <c r="C108" s="18">
        <v>2036</v>
      </c>
      <c r="H108" s="6"/>
    </row>
    <row r="109" spans="1:8" ht="12.75">
      <c r="A109">
        <v>7</v>
      </c>
      <c r="B109" s="14" t="s">
        <v>57</v>
      </c>
      <c r="C109" s="18">
        <v>2136</v>
      </c>
      <c r="H109" s="6"/>
    </row>
    <row r="110" spans="1:8" ht="12.75">
      <c r="A110">
        <v>8</v>
      </c>
      <c r="B110" s="14" t="s">
        <v>56</v>
      </c>
      <c r="C110" s="18">
        <v>2820</v>
      </c>
      <c r="H110" s="6"/>
    </row>
    <row r="111" spans="1:8" ht="12.75">
      <c r="A111">
        <v>9</v>
      </c>
      <c r="B111" s="14" t="s">
        <v>55</v>
      </c>
      <c r="C111" s="18">
        <v>3395</v>
      </c>
      <c r="H111" s="6"/>
    </row>
    <row r="112" spans="1:9" ht="12.75">
      <c r="A112">
        <v>10</v>
      </c>
      <c r="B112" s="14" t="s">
        <v>54</v>
      </c>
      <c r="C112" s="18">
        <v>347</v>
      </c>
      <c r="H112" s="6"/>
      <c r="I112" s="19">
        <f>SUM(C103:C112)</f>
        <v>22700</v>
      </c>
    </row>
    <row r="113" spans="3:8" ht="12.75">
      <c r="C113" s="18"/>
      <c r="H113" s="6"/>
    </row>
    <row r="114" spans="1:9" ht="12.75">
      <c r="A114" s="12" t="s">
        <v>149</v>
      </c>
      <c r="B114" s="13" t="s">
        <v>150</v>
      </c>
      <c r="C114" s="13"/>
      <c r="D114" s="2"/>
      <c r="E114" s="2"/>
      <c r="F114" s="2"/>
      <c r="G114" s="2"/>
      <c r="H114" s="11"/>
      <c r="I114" s="8" t="s">
        <v>1</v>
      </c>
    </row>
    <row r="115" spans="1:8" ht="12.75">
      <c r="A115">
        <v>1</v>
      </c>
      <c r="B115" s="14" t="s">
        <v>53</v>
      </c>
      <c r="C115" s="18">
        <v>6591</v>
      </c>
      <c r="H115" s="6"/>
    </row>
    <row r="116" spans="1:8" ht="12.75">
      <c r="A116">
        <v>2</v>
      </c>
      <c r="B116" s="14" t="s">
        <v>52</v>
      </c>
      <c r="C116" s="18">
        <v>3818</v>
      </c>
      <c r="H116" s="6"/>
    </row>
    <row r="117" spans="1:8" ht="12.75">
      <c r="A117">
        <v>3</v>
      </c>
      <c r="B117" s="14" t="s">
        <v>51</v>
      </c>
      <c r="C117" s="18">
        <v>2657</v>
      </c>
      <c r="H117" s="6"/>
    </row>
    <row r="118" spans="1:8" ht="12.75">
      <c r="A118">
        <v>4</v>
      </c>
      <c r="B118" s="14" t="s">
        <v>50</v>
      </c>
      <c r="C118" s="18">
        <v>2008</v>
      </c>
      <c r="H118" s="6"/>
    </row>
    <row r="119" spans="1:8" ht="12.75">
      <c r="A119">
        <v>5</v>
      </c>
      <c r="B119" s="14" t="s">
        <v>49</v>
      </c>
      <c r="C119" s="18">
        <v>4331</v>
      </c>
      <c r="H119" s="6"/>
    </row>
    <row r="120" spans="1:8" ht="12.75">
      <c r="A120">
        <v>6</v>
      </c>
      <c r="B120" s="14" t="s">
        <v>48</v>
      </c>
      <c r="C120" s="18">
        <v>1312</v>
      </c>
      <c r="H120" s="6"/>
    </row>
    <row r="121" spans="1:8" ht="12.75">
      <c r="A121">
        <v>7</v>
      </c>
      <c r="B121" s="14" t="s">
        <v>47</v>
      </c>
      <c r="C121" s="18">
        <v>1802</v>
      </c>
      <c r="H121" s="6"/>
    </row>
    <row r="122" spans="1:8" ht="12.75">
      <c r="A122">
        <v>8</v>
      </c>
      <c r="B122" s="14" t="s">
        <v>46</v>
      </c>
      <c r="C122" s="18">
        <v>3738</v>
      </c>
      <c r="H122" s="6"/>
    </row>
    <row r="123" spans="1:8" ht="12.75">
      <c r="A123">
        <v>9</v>
      </c>
      <c r="B123" s="14" t="s">
        <v>45</v>
      </c>
      <c r="C123" s="18">
        <v>950</v>
      </c>
      <c r="H123" s="6"/>
    </row>
    <row r="124" spans="1:9" ht="12.75">
      <c r="A124">
        <v>10</v>
      </c>
      <c r="B124" s="14" t="s">
        <v>29</v>
      </c>
      <c r="C124" s="18">
        <v>1189</v>
      </c>
      <c r="H124" s="6"/>
      <c r="I124" s="19">
        <f>SUM(C115:C124)</f>
        <v>28396</v>
      </c>
    </row>
    <row r="125" spans="3:8" ht="12.75">
      <c r="C125" s="18"/>
      <c r="H125" s="6"/>
    </row>
    <row r="126" spans="1:9" ht="12.75">
      <c r="A126" s="12" t="s">
        <v>148</v>
      </c>
      <c r="B126" s="13" t="s">
        <v>8</v>
      </c>
      <c r="C126" s="13"/>
      <c r="D126" s="2"/>
      <c r="E126" s="2"/>
      <c r="F126" s="2"/>
      <c r="G126" s="2"/>
      <c r="H126" s="11"/>
      <c r="I126" s="8" t="s">
        <v>1</v>
      </c>
    </row>
    <row r="127" spans="1:8" ht="12.75">
      <c r="A127">
        <v>1</v>
      </c>
      <c r="B127" s="14" t="s">
        <v>44</v>
      </c>
      <c r="C127" s="18">
        <v>3739</v>
      </c>
      <c r="H127" s="6"/>
    </row>
    <row r="128" spans="1:8" ht="12.75">
      <c r="A128">
        <v>2</v>
      </c>
      <c r="B128" s="14" t="s">
        <v>43</v>
      </c>
      <c r="C128" s="18">
        <v>2733</v>
      </c>
      <c r="H128" s="6"/>
    </row>
    <row r="129" spans="1:8" ht="12.75">
      <c r="A129">
        <v>3</v>
      </c>
      <c r="B129" s="14" t="s">
        <v>42</v>
      </c>
      <c r="C129" s="18">
        <v>1783</v>
      </c>
      <c r="H129" s="6"/>
    </row>
    <row r="130" spans="1:9" ht="12.75">
      <c r="A130">
        <v>4</v>
      </c>
      <c r="B130" s="14" t="s">
        <v>41</v>
      </c>
      <c r="C130" s="18">
        <v>387</v>
      </c>
      <c r="H130" s="6"/>
      <c r="I130" s="19">
        <f>SUM(C127:C130)</f>
        <v>8642</v>
      </c>
    </row>
    <row r="131" spans="3:8" ht="12.75">
      <c r="C131" s="18"/>
      <c r="H131" s="6"/>
    </row>
    <row r="132" spans="1:9" ht="12.75">
      <c r="A132" s="12" t="s">
        <v>146</v>
      </c>
      <c r="B132" s="13" t="s">
        <v>147</v>
      </c>
      <c r="C132" s="13"/>
      <c r="D132" s="2"/>
      <c r="E132" s="2"/>
      <c r="F132" s="2"/>
      <c r="G132" s="2"/>
      <c r="H132" s="11"/>
      <c r="I132" s="8" t="s">
        <v>1</v>
      </c>
    </row>
    <row r="133" spans="1:8" ht="12.75">
      <c r="A133">
        <v>1</v>
      </c>
      <c r="B133" s="14" t="s">
        <v>40</v>
      </c>
      <c r="C133" s="18">
        <v>3252</v>
      </c>
      <c r="H133" s="6"/>
    </row>
    <row r="134" spans="1:8" ht="12.75">
      <c r="A134">
        <v>2</v>
      </c>
      <c r="B134" s="14" t="s">
        <v>39</v>
      </c>
      <c r="C134" s="18">
        <v>3024</v>
      </c>
      <c r="H134" s="6"/>
    </row>
    <row r="135" spans="1:8" ht="12.75">
      <c r="A135">
        <v>3</v>
      </c>
      <c r="B135" s="14" t="s">
        <v>38</v>
      </c>
      <c r="C135" s="18">
        <v>918</v>
      </c>
      <c r="H135" s="6"/>
    </row>
    <row r="136" spans="1:8" ht="12.75">
      <c r="A136">
        <v>4</v>
      </c>
      <c r="B136" s="14" t="s">
        <v>37</v>
      </c>
      <c r="C136" s="18">
        <v>941</v>
      </c>
      <c r="H136" s="6"/>
    </row>
    <row r="137" spans="1:9" ht="12.75">
      <c r="A137">
        <v>5</v>
      </c>
      <c r="B137" s="14" t="s">
        <v>36</v>
      </c>
      <c r="C137" s="18">
        <v>498</v>
      </c>
      <c r="H137" s="6"/>
      <c r="I137" s="19">
        <f>SUM(C133:C137)</f>
        <v>8633</v>
      </c>
    </row>
    <row r="138" spans="3:8" ht="12.75">
      <c r="C138" s="18"/>
      <c r="H138" s="6"/>
    </row>
    <row r="139" spans="1:9" ht="12.75">
      <c r="A139" s="12" t="s">
        <v>145</v>
      </c>
      <c r="B139" s="13" t="s">
        <v>9</v>
      </c>
      <c r="C139" s="13"/>
      <c r="D139" s="13"/>
      <c r="E139" s="13"/>
      <c r="F139" s="13"/>
      <c r="G139" s="13"/>
      <c r="H139" s="13"/>
      <c r="I139" s="8" t="s">
        <v>1</v>
      </c>
    </row>
    <row r="140" spans="1:8" ht="12.75">
      <c r="A140">
        <v>1</v>
      </c>
      <c r="B140" s="14" t="s">
        <v>35</v>
      </c>
      <c r="C140" s="18">
        <v>4881</v>
      </c>
      <c r="H140" s="6"/>
    </row>
    <row r="141" spans="1:8" ht="12.75">
      <c r="A141">
        <v>2</v>
      </c>
      <c r="B141" s="14" t="s">
        <v>34</v>
      </c>
      <c r="C141" s="18">
        <v>1433</v>
      </c>
      <c r="H141" s="6"/>
    </row>
    <row r="142" spans="1:8" ht="12.75">
      <c r="A142">
        <v>3</v>
      </c>
      <c r="B142" s="14" t="s">
        <v>33</v>
      </c>
      <c r="C142" s="18">
        <v>1465</v>
      </c>
      <c r="H142" s="6"/>
    </row>
    <row r="143" spans="1:8" ht="12.75">
      <c r="A143">
        <v>4</v>
      </c>
      <c r="B143" s="14" t="s">
        <v>32</v>
      </c>
      <c r="C143" s="18">
        <v>1897</v>
      </c>
      <c r="H143" s="6"/>
    </row>
    <row r="144" spans="1:8" ht="12.75">
      <c r="A144">
        <v>5</v>
      </c>
      <c r="B144" s="14" t="s">
        <v>31</v>
      </c>
      <c r="C144" s="18">
        <v>260</v>
      </c>
      <c r="H144" s="6"/>
    </row>
    <row r="145" spans="1:8" ht="12.75">
      <c r="A145">
        <v>6</v>
      </c>
      <c r="B145" s="14" t="s">
        <v>30</v>
      </c>
      <c r="C145" s="18">
        <v>133</v>
      </c>
      <c r="H145" s="6"/>
    </row>
    <row r="146" spans="1:9" ht="12.75">
      <c r="A146">
        <v>10</v>
      </c>
      <c r="B146" s="14" t="s">
        <v>29</v>
      </c>
      <c r="C146" s="18">
        <v>3273</v>
      </c>
      <c r="H146" s="6"/>
      <c r="I146" s="19">
        <f>SUM(C140:C146)</f>
        <v>13342</v>
      </c>
    </row>
    <row r="147" spans="3:8" ht="12.75">
      <c r="C147" s="18"/>
      <c r="H147" s="6"/>
    </row>
    <row r="148" spans="1:9" ht="12.75">
      <c r="A148" s="12" t="s">
        <v>143</v>
      </c>
      <c r="B148" s="13" t="s">
        <v>144</v>
      </c>
      <c r="C148" s="13"/>
      <c r="D148" s="13"/>
      <c r="E148" s="13"/>
      <c r="F148" s="2"/>
      <c r="G148" s="2"/>
      <c r="H148" s="11"/>
      <c r="I148" s="8" t="s">
        <v>1</v>
      </c>
    </row>
    <row r="149" spans="1:8" ht="12.75">
      <c r="A149">
        <v>1</v>
      </c>
      <c r="B149" s="14" t="s">
        <v>28</v>
      </c>
      <c r="C149" s="18">
        <v>3031</v>
      </c>
      <c r="H149" s="6"/>
    </row>
    <row r="150" spans="1:8" ht="12.75">
      <c r="A150">
        <v>2</v>
      </c>
      <c r="B150" s="14" t="s">
        <v>27</v>
      </c>
      <c r="C150" s="18">
        <v>4781</v>
      </c>
      <c r="H150" s="6"/>
    </row>
    <row r="151" spans="1:9" ht="12.75">
      <c r="A151">
        <v>3</v>
      </c>
      <c r="B151" s="14" t="s">
        <v>26</v>
      </c>
      <c r="C151" s="18">
        <v>825</v>
      </c>
      <c r="H151" s="6"/>
      <c r="I151" s="19">
        <f>SUM(C149:C151)</f>
        <v>8637</v>
      </c>
    </row>
    <row r="152" ht="12.75">
      <c r="H152" s="6"/>
    </row>
    <row r="153" spans="1:9" ht="12.75">
      <c r="A153" s="12" t="s">
        <v>141</v>
      </c>
      <c r="B153" s="23" t="s">
        <v>142</v>
      </c>
      <c r="C153" s="2"/>
      <c r="D153" s="2"/>
      <c r="E153" s="2"/>
      <c r="F153" s="2"/>
      <c r="G153" s="2"/>
      <c r="H153" s="11"/>
      <c r="I153" s="8" t="s">
        <v>1</v>
      </c>
    </row>
    <row r="154" spans="1:8" ht="12.75">
      <c r="A154">
        <v>1</v>
      </c>
      <c r="B154" s="14" t="s">
        <v>25</v>
      </c>
      <c r="C154" s="18">
        <v>1956</v>
      </c>
      <c r="H154" s="6"/>
    </row>
    <row r="155" spans="1:8" ht="12.75">
      <c r="A155">
        <v>2</v>
      </c>
      <c r="B155" s="14" t="s">
        <v>24</v>
      </c>
      <c r="C155" s="18">
        <v>4155</v>
      </c>
      <c r="H155" s="6"/>
    </row>
    <row r="156" spans="1:9" ht="12.75">
      <c r="A156">
        <v>3</v>
      </c>
      <c r="B156" s="14" t="s">
        <v>23</v>
      </c>
      <c r="C156" s="18">
        <v>1910</v>
      </c>
      <c r="H156" s="6"/>
      <c r="I156" s="19">
        <f>SUM(C154:C156)</f>
        <v>8021</v>
      </c>
    </row>
    <row r="157" spans="2:8" ht="12.75">
      <c r="B157" s="24" t="s">
        <v>10</v>
      </c>
      <c r="C157" s="22">
        <v>621</v>
      </c>
      <c r="H157" s="6"/>
    </row>
    <row r="158" ht="12.75">
      <c r="H158" s="6"/>
    </row>
    <row r="159" spans="1:9" ht="12.75">
      <c r="A159" s="12" t="s">
        <v>139</v>
      </c>
      <c r="B159" s="13" t="s">
        <v>140</v>
      </c>
      <c r="C159" s="13"/>
      <c r="D159" s="2"/>
      <c r="E159" s="2"/>
      <c r="F159" s="2"/>
      <c r="G159" s="2"/>
      <c r="H159" s="11"/>
      <c r="I159" s="8" t="s">
        <v>1</v>
      </c>
    </row>
    <row r="160" spans="1:8" ht="12.75">
      <c r="A160">
        <v>1</v>
      </c>
      <c r="B160" s="14" t="s">
        <v>22</v>
      </c>
      <c r="C160" s="18">
        <v>1946</v>
      </c>
      <c r="H160" s="6"/>
    </row>
    <row r="161" spans="1:8" ht="12.75">
      <c r="A161">
        <v>2</v>
      </c>
      <c r="B161" s="14" t="s">
        <v>21</v>
      </c>
      <c r="C161" s="18">
        <v>926</v>
      </c>
      <c r="H161" s="6"/>
    </row>
    <row r="162" spans="1:8" ht="12.75">
      <c r="A162">
        <v>3</v>
      </c>
      <c r="B162" s="14" t="s">
        <v>20</v>
      </c>
      <c r="C162" s="18">
        <v>965</v>
      </c>
      <c r="H162" s="6"/>
    </row>
    <row r="163" spans="1:8" ht="12.75">
      <c r="A163">
        <v>4</v>
      </c>
      <c r="B163" s="14" t="s">
        <v>19</v>
      </c>
      <c r="C163" s="18">
        <v>2858</v>
      </c>
      <c r="H163" s="6"/>
    </row>
    <row r="164" spans="1:9" ht="12.75">
      <c r="A164">
        <v>5</v>
      </c>
      <c r="B164" s="14" t="s">
        <v>18</v>
      </c>
      <c r="C164" s="18">
        <v>1943</v>
      </c>
      <c r="H164" s="6"/>
      <c r="I164" s="19">
        <f>SUM(C160:C164)</f>
        <v>8638</v>
      </c>
    </row>
    <row r="165" spans="8:9" ht="12.75">
      <c r="H165" s="6"/>
      <c r="I165" s="9"/>
    </row>
    <row r="166" ht="12.75">
      <c r="H166" s="6"/>
    </row>
    <row r="167" ht="12.75">
      <c r="H167" s="6"/>
    </row>
    <row r="168" ht="12.75">
      <c r="H168" s="6"/>
    </row>
    <row r="169" ht="12.75">
      <c r="H169" s="6"/>
    </row>
    <row r="170" ht="12.75">
      <c r="H170" s="6"/>
    </row>
    <row r="171" ht="12.75">
      <c r="H171" s="6"/>
    </row>
    <row r="172" ht="12.75">
      <c r="H172" s="6"/>
    </row>
    <row r="173" ht="12.75">
      <c r="H173" s="6"/>
    </row>
    <row r="174" ht="12.75">
      <c r="H174" s="6"/>
    </row>
    <row r="175" ht="12.75">
      <c r="H175" s="6"/>
    </row>
    <row r="176" ht="12.75">
      <c r="H176" s="6"/>
    </row>
    <row r="177" ht="12.75">
      <c r="H177" s="6"/>
    </row>
    <row r="178" ht="12.75">
      <c r="H178" s="6"/>
    </row>
    <row r="179" ht="12.75">
      <c r="H179" s="6"/>
    </row>
    <row r="180" ht="12.75">
      <c r="H180" s="6"/>
    </row>
    <row r="181" ht="12.75">
      <c r="H181" s="6"/>
    </row>
    <row r="182" ht="12.75">
      <c r="H182" s="6"/>
    </row>
    <row r="183" ht="12.75">
      <c r="H183" s="6"/>
    </row>
    <row r="184" ht="12.75">
      <c r="H184" s="6"/>
    </row>
    <row r="185" ht="12.75">
      <c r="H185" s="6"/>
    </row>
    <row r="186" ht="12.75">
      <c r="H186" s="6"/>
    </row>
    <row r="187" ht="12.75">
      <c r="H187" s="6"/>
    </row>
    <row r="188" ht="12.75">
      <c r="H188" s="6"/>
    </row>
    <row r="189" ht="12.75">
      <c r="H189" s="6"/>
    </row>
    <row r="190" ht="12.75">
      <c r="H190" s="6"/>
    </row>
    <row r="191" ht="12.75">
      <c r="H191" s="6"/>
    </row>
    <row r="192" ht="12.75">
      <c r="H192" s="6"/>
    </row>
    <row r="193" ht="12.75">
      <c r="H193" s="6"/>
    </row>
    <row r="194" ht="12.75">
      <c r="H194" s="6"/>
    </row>
    <row r="195" ht="12.75">
      <c r="H195" s="6"/>
    </row>
    <row r="196" ht="12.75">
      <c r="H196" s="6"/>
    </row>
    <row r="197" ht="12.75">
      <c r="H197" s="6"/>
    </row>
    <row r="198" ht="12.75">
      <c r="H198" s="6"/>
    </row>
    <row r="199" ht="12.75">
      <c r="H199" s="6"/>
    </row>
    <row r="200" ht="12.75">
      <c r="H200" s="6"/>
    </row>
    <row r="201" ht="12.75">
      <c r="H201" s="6"/>
    </row>
    <row r="202" ht="12.75">
      <c r="H202" s="6"/>
    </row>
    <row r="203" ht="12.75">
      <c r="H203" s="6"/>
    </row>
    <row r="204" ht="12.75">
      <c r="H204" s="6"/>
    </row>
    <row r="205" ht="12.75">
      <c r="H205" s="6"/>
    </row>
    <row r="206" ht="12.75">
      <c r="H206" s="6"/>
    </row>
    <row r="207" ht="12.75">
      <c r="H207" s="6"/>
    </row>
    <row r="208" ht="12.75">
      <c r="H208" s="6"/>
    </row>
    <row r="209" ht="12.75">
      <c r="H209" s="6"/>
    </row>
    <row r="210" ht="12.75">
      <c r="H210" s="6"/>
    </row>
    <row r="211" ht="12.75">
      <c r="H211" s="6"/>
    </row>
    <row r="212" ht="12.75">
      <c r="H212" s="6"/>
    </row>
    <row r="213" ht="12.75">
      <c r="H213" s="6"/>
    </row>
    <row r="214" ht="12.75">
      <c r="H214" s="6"/>
    </row>
    <row r="215" ht="12.75">
      <c r="H215" s="6"/>
    </row>
    <row r="216" ht="12.75">
      <c r="H216" s="6"/>
    </row>
    <row r="217" ht="12.75">
      <c r="H217" s="6"/>
    </row>
    <row r="218" ht="12.75">
      <c r="H218" s="6"/>
    </row>
    <row r="219" ht="12.75">
      <c r="H219" s="6"/>
    </row>
    <row r="220" ht="12.75">
      <c r="H220" s="6"/>
    </row>
    <row r="221" ht="12.75">
      <c r="H221" s="6"/>
    </row>
    <row r="222" ht="12.75">
      <c r="H222" s="6"/>
    </row>
    <row r="223" ht="12.75">
      <c r="H223" s="6"/>
    </row>
    <row r="224" ht="12.75">
      <c r="H224" s="6"/>
    </row>
    <row r="225" ht="12.75">
      <c r="H225" s="6"/>
    </row>
    <row r="226" ht="12.75">
      <c r="H226" s="6"/>
    </row>
    <row r="227" ht="12.75">
      <c r="H227" s="6"/>
    </row>
    <row r="228" ht="12.75">
      <c r="H228" s="6"/>
    </row>
    <row r="229" ht="12.75">
      <c r="H229" s="6"/>
    </row>
    <row r="230" ht="12.75">
      <c r="H230" s="6"/>
    </row>
    <row r="231" ht="12.75">
      <c r="H231" s="6"/>
    </row>
    <row r="232" ht="12.75">
      <c r="H232" s="6"/>
    </row>
    <row r="233" ht="12.75">
      <c r="H233" s="6"/>
    </row>
    <row r="234" ht="12.75">
      <c r="H234" s="6"/>
    </row>
    <row r="235" ht="12.75">
      <c r="H235" s="6"/>
    </row>
    <row r="236" ht="12.75">
      <c r="H236" s="6"/>
    </row>
    <row r="237" ht="12.75">
      <c r="H237" s="6"/>
    </row>
    <row r="238" ht="12.75">
      <c r="H238" s="6"/>
    </row>
    <row r="239" ht="12.75">
      <c r="H239" s="6"/>
    </row>
    <row r="240" ht="12.75">
      <c r="H240" s="6"/>
    </row>
    <row r="241" ht="12.75">
      <c r="H241" s="6"/>
    </row>
    <row r="242" ht="12.75">
      <c r="H242" s="6"/>
    </row>
    <row r="243" ht="12.75">
      <c r="H243" s="6"/>
    </row>
    <row r="244" ht="12.75">
      <c r="H244" s="6"/>
    </row>
    <row r="245" ht="12.75">
      <c r="H245" s="6"/>
    </row>
    <row r="246" ht="12.75">
      <c r="H246" s="6"/>
    </row>
    <row r="247" ht="12.75">
      <c r="H247" s="6"/>
    </row>
    <row r="248" ht="12.75">
      <c r="H248" s="6"/>
    </row>
    <row r="249" ht="12.75">
      <c r="H249" s="6"/>
    </row>
    <row r="250" ht="12.75">
      <c r="H250" s="6"/>
    </row>
    <row r="251" ht="12.75">
      <c r="H251" s="6"/>
    </row>
    <row r="252" ht="12.75">
      <c r="H252" s="6"/>
    </row>
    <row r="253" ht="12.75">
      <c r="H253" s="6"/>
    </row>
    <row r="254" ht="12.75">
      <c r="H254" s="6"/>
    </row>
    <row r="255" ht="12.75">
      <c r="H255" s="6"/>
    </row>
    <row r="256" ht="12.75">
      <c r="H256" s="6"/>
    </row>
    <row r="257" ht="12.75">
      <c r="H257" s="6"/>
    </row>
    <row r="258" ht="12.75">
      <c r="H258" s="6"/>
    </row>
    <row r="259" ht="12.75">
      <c r="H259" s="6"/>
    </row>
    <row r="260" ht="12.75">
      <c r="H260" s="6"/>
    </row>
    <row r="261" ht="12.75">
      <c r="H261" s="6"/>
    </row>
    <row r="262" ht="12.75">
      <c r="H262" s="6"/>
    </row>
    <row r="263" ht="12.75">
      <c r="H263" s="6"/>
    </row>
    <row r="264" ht="12.75">
      <c r="H264" s="6"/>
    </row>
    <row r="265" ht="12.75">
      <c r="H265" s="6"/>
    </row>
    <row r="266" ht="12.75">
      <c r="H266" s="6"/>
    </row>
    <row r="267" ht="12.75">
      <c r="H267" s="6"/>
    </row>
  </sheetData>
  <sheetProtection sheet="1" objects="1" scenarios="1"/>
  <mergeCells count="1">
    <mergeCell ref="A2:I2"/>
  </mergeCells>
  <printOptions/>
  <pageMargins left="0.75" right="0.75" top="1" bottom="1" header="0.4921259845" footer="0.4921259845"/>
  <pageSetup horizontalDpi="240" verticalDpi="24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K21" sqref="K21"/>
    </sheetView>
  </sheetViews>
  <sheetFormatPr defaultColWidth="9.00390625" defaultRowHeight="12.75"/>
  <sheetData>
    <row r="1" ht="12.75">
      <c r="A1" t="s">
        <v>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K21" sqref="K21"/>
    </sheetView>
  </sheetViews>
  <sheetFormatPr defaultColWidth="9.00390625" defaultRowHeight="12.75"/>
  <sheetData>
    <row r="1" ht="12.75">
      <c r="A1" t="s">
        <v>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>
    <row r="1" ht="12.75">
      <c r="A1" t="s">
        <v>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J20" sqref="J20"/>
    </sheetView>
  </sheetViews>
  <sheetFormatPr defaultColWidth="9.00390625" defaultRowHeight="12.75"/>
  <sheetData>
    <row r="1" ht="12.75">
      <c r="A1" t="s">
        <v>77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K18" sqref="K18"/>
    </sheetView>
  </sheetViews>
  <sheetFormatPr defaultColWidth="9.00390625" defaultRowHeight="12.75"/>
  <sheetData>
    <row r="1" ht="12.75">
      <c r="A1" t="s">
        <v>75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>
    <row r="1" ht="12.75">
      <c r="A1" t="s">
        <v>72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J3" sqref="J3"/>
    </sheetView>
  </sheetViews>
  <sheetFormatPr defaultColWidth="9.00390625" defaultRowHeight="12.75"/>
  <sheetData>
    <row r="1" ht="12.75">
      <c r="A1" t="s">
        <v>154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K17" sqref="K17"/>
    </sheetView>
  </sheetViews>
  <sheetFormatPr defaultColWidth="9.00390625" defaultRowHeight="12.75"/>
  <sheetData>
    <row r="1" ht="12.75">
      <c r="A1" t="s">
        <v>152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3">
      <selection activeCell="A1" sqref="A1"/>
    </sheetView>
  </sheetViews>
  <sheetFormatPr defaultColWidth="9.00390625" defaultRowHeight="12.75"/>
  <sheetData>
    <row r="1" ht="12.75">
      <c r="A1" t="s">
        <v>150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L17" sqref="L17"/>
    </sheetView>
  </sheetViews>
  <sheetFormatPr defaultColWidth="9.00390625" defaultRowHeight="12.75"/>
  <sheetData>
    <row r="1" ht="12.75">
      <c r="A1" t="s">
        <v>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3">
      <selection activeCell="L28" sqref="L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B1"/>
  <sheetViews>
    <sheetView showGridLines="0" workbookViewId="0" topLeftCell="A1">
      <selection activeCell="F20" sqref="F20"/>
    </sheetView>
  </sheetViews>
  <sheetFormatPr defaultColWidth="9.00390625" defaultRowHeight="12.75"/>
  <sheetData>
    <row r="1" ht="12.75">
      <c r="B1" t="s">
        <v>147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K20" sqref="K20"/>
    </sheetView>
  </sheetViews>
  <sheetFormatPr defaultColWidth="9.00390625" defaultRowHeight="12.75"/>
  <sheetData>
    <row r="1" ht="12.75">
      <c r="A1" t="s">
        <v>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>
    <row r="1" ht="12.75">
      <c r="A1" t="s">
        <v>144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>
    <row r="1" ht="12.75">
      <c r="A1" t="s">
        <v>142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J20" sqref="J20"/>
    </sheetView>
  </sheetViews>
  <sheetFormatPr defaultColWidth="9.00390625" defaultRowHeight="12.75"/>
  <sheetData>
    <row r="1" ht="12.75">
      <c r="A1" t="s">
        <v>140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"/>
  <sheetViews>
    <sheetView showGridLines="0" workbookViewId="0" topLeftCell="A1">
      <selection activeCell="K14" sqref="K14"/>
    </sheetView>
  </sheetViews>
  <sheetFormatPr defaultColWidth="9.00390625" defaultRowHeight="12.75"/>
  <sheetData>
    <row r="1" ht="12.75">
      <c r="B1" t="s">
        <v>128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>
    <row r="1" ht="12.75">
      <c r="A1" t="s">
        <v>123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K6" sqref="K6"/>
    </sheetView>
  </sheetViews>
  <sheetFormatPr defaultColWidth="9.00390625" defaultRowHeight="12.75"/>
  <sheetData>
    <row r="1" ht="12.75">
      <c r="A1" t="s">
        <v>117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1"/>
  <sheetViews>
    <sheetView showGridLines="0" workbookViewId="0" topLeftCell="A1">
      <selection activeCell="K11" sqref="K11"/>
    </sheetView>
  </sheetViews>
  <sheetFormatPr defaultColWidth="9.00390625" defaultRowHeight="12.75"/>
  <sheetData>
    <row r="1" ht="12.75">
      <c r="B1" t="s">
        <v>115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23" sqref="E23"/>
    </sheetView>
  </sheetViews>
  <sheetFormatPr defaultColWidth="9.00390625" defaultRowHeight="12.75"/>
  <sheetData>
    <row r="1" ht="12.75">
      <c r="A1" t="s">
        <v>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>
    <row r="1" ht="12.75">
      <c r="A1" t="s">
        <v>99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G22" sqref="G22"/>
    </sheetView>
  </sheetViews>
  <sheetFormatPr defaultColWidth="9.00390625" defaultRowHeight="12.75"/>
  <sheetData>
    <row r="1" ht="12.75">
      <c r="A1" t="s">
        <v>92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Harvánek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Harvánek</dc:creator>
  <cp:keywords/>
  <dc:description/>
  <cp:lastModifiedBy>Filip Harvánek</cp:lastModifiedBy>
  <dcterms:created xsi:type="dcterms:W3CDTF">2001-07-12T20:35:21Z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